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ebpgroup.sharepoint.com/sites/CH_ACQ_WG/Documents/21-0800_Datenlandschaft_/Budget/"/>
    </mc:Choice>
  </mc:AlternateContent>
  <xr:revisionPtr revIDLastSave="19" documentId="13_ncr:1_{FBD1A70F-E32A-3541-AC2D-42293DB2C7DC}" xr6:coauthVersionLast="47" xr6:coauthVersionMax="47" xr10:uidLastSave="{DB98868F-5A39-478F-A0F5-8F07CF3B3315}"/>
  <bookViews>
    <workbookView xWindow="-110" yWindow="-110" windowWidth="32620" windowHeight="21220" tabRatio="500" xr2:uid="{00000000-000D-0000-FFFF-FFFF00000000}"/>
  </bookViews>
  <sheets>
    <sheet name="RDK_Budget" sheetId="5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36" i="5" l="1"/>
  <c r="P36" i="5"/>
  <c r="P37" i="5"/>
  <c r="Q37" i="5"/>
  <c r="Q38" i="5"/>
  <c r="G32" i="5"/>
  <c r="J9" i="5"/>
  <c r="J10" i="5"/>
  <c r="J11" i="5"/>
  <c r="J12" i="5"/>
  <c r="J13" i="5"/>
  <c r="J8" i="5"/>
  <c r="J15" i="5"/>
  <c r="J16" i="5"/>
  <c r="J17" i="5"/>
  <c r="J18" i="5"/>
  <c r="J19" i="5"/>
  <c r="J20" i="5"/>
  <c r="J14" i="5"/>
  <c r="J21" i="5"/>
  <c r="J32" i="5"/>
  <c r="G34" i="5"/>
  <c r="G35" i="5"/>
  <c r="G36" i="5"/>
  <c r="G9" i="5"/>
  <c r="G10" i="5"/>
  <c r="G11" i="5"/>
  <c r="G12" i="5"/>
  <c r="G13" i="5"/>
  <c r="G8" i="5"/>
  <c r="G15" i="5"/>
  <c r="G16" i="5"/>
  <c r="G17" i="5"/>
  <c r="G18" i="5"/>
  <c r="G19" i="5"/>
  <c r="G20" i="5"/>
  <c r="G14" i="5"/>
  <c r="J34" i="5"/>
  <c r="P9" i="5"/>
  <c r="P10" i="5"/>
  <c r="P11" i="5"/>
  <c r="P12" i="5"/>
  <c r="P13" i="5"/>
  <c r="P15" i="5"/>
  <c r="P16" i="5"/>
  <c r="P17" i="5"/>
  <c r="P18" i="5"/>
  <c r="P19" i="5"/>
  <c r="P20" i="5"/>
  <c r="P34" i="5"/>
  <c r="Q34" i="5"/>
  <c r="Q33" i="5"/>
  <c r="L8" i="5"/>
  <c r="L14" i="5"/>
  <c r="M14" i="5"/>
  <c r="M8" i="5"/>
  <c r="N14" i="5"/>
  <c r="N8" i="5"/>
  <c r="N21" i="5"/>
  <c r="O14" i="5"/>
  <c r="O8" i="5"/>
  <c r="O21" i="5"/>
  <c r="I8" i="5"/>
  <c r="I14" i="5"/>
  <c r="E14" i="5"/>
  <c r="E21" i="5"/>
  <c r="F14" i="5"/>
  <c r="F21" i="5"/>
  <c r="M21" i="5"/>
  <c r="L21" i="5"/>
  <c r="P14" i="5"/>
  <c r="I21" i="5"/>
  <c r="P8" i="5"/>
  <c r="Q8" i="5"/>
  <c r="Q35" i="5"/>
  <c r="Q14" i="5"/>
  <c r="G21" i="5"/>
  <c r="G37" i="5"/>
  <c r="P21" i="5"/>
  <c r="P38" i="5"/>
  <c r="Q21" i="5"/>
  <c r="G38" i="5"/>
  <c r="J36" i="5"/>
  <c r="J37" i="5"/>
  <c r="J38" i="5"/>
  <c r="Q32" i="5"/>
  <c r="Q39" i="5"/>
</calcChain>
</file>

<file path=xl/sharedStrings.xml><?xml version="1.0" encoding="utf-8"?>
<sst xmlns="http://schemas.openxmlformats.org/spreadsheetml/2006/main" count="52" uniqueCount="43">
  <si>
    <t>Projektphasen/Arbeitsschritte</t>
  </si>
  <si>
    <t>Rütter Soceco AG</t>
  </si>
  <si>
    <t>Total</t>
  </si>
  <si>
    <t>Total CHF</t>
  </si>
  <si>
    <t>Touristische Datenlandschaft Schweiz</t>
  </si>
  <si>
    <t>OH</t>
  </si>
  <si>
    <t>BU</t>
  </si>
  <si>
    <t>TS</t>
  </si>
  <si>
    <t>Gaudenz Thoma Consulting</t>
  </si>
  <si>
    <t>GT</t>
  </si>
  <si>
    <t>Total 
CHF</t>
  </si>
  <si>
    <t>AB</t>
  </si>
  <si>
    <t>Arbeiten 2021</t>
  </si>
  <si>
    <t>Arbeiten 2022</t>
  </si>
  <si>
    <t>Preis pro Stunde in CHF</t>
  </si>
  <si>
    <t>AS1: Desk Research, Projektaufgleisung</t>
  </si>
  <si>
    <t>AS2: Identifikation u. Aufarbeitung Best-Practice Bsp.</t>
  </si>
  <si>
    <t>AS3: Erste Runde explorative Interviews</t>
  </si>
  <si>
    <t>AS5: Zweite Runde Interviews</t>
  </si>
  <si>
    <t>AS4: Analyse und Bündelung Erkenntnisse, 
Erarbeitung Szenarien</t>
  </si>
  <si>
    <t>AS6: Finalisierung Szenarien u. Handlungsempfehlungen</t>
  </si>
  <si>
    <t>AS7: Bericht und Präsentation</t>
  </si>
  <si>
    <t>Projektmanagement</t>
  </si>
  <si>
    <t>RDK u. Steuerungsgruppe</t>
  </si>
  <si>
    <t>Platz-
halter</t>
  </si>
  <si>
    <t>Finanzielle Eigenleistungen des Gesuchstellers</t>
  </si>
  <si>
    <t>Nicht-finanzielle Eigenleistungen des Gesuchstellers</t>
  </si>
  <si>
    <t>Weitere finanzielle Beiträge</t>
  </si>
  <si>
    <t>Weitere nicht-finanzielle Beiträge</t>
  </si>
  <si>
    <t>Finanzierungslücke/Innotour</t>
  </si>
  <si>
    <t>GESAMT</t>
  </si>
  <si>
    <t>Anteil Innotour</t>
  </si>
  <si>
    <t>Alle Stundensätze entsprechen einem Vollkostensatz und enthalten Lohnkosten, Overhead und sämtliche Reise- und Materialspesen</t>
  </si>
  <si>
    <t>Kostenangaben sind Netto und exkl. einer allfälligen MwSt.</t>
  </si>
  <si>
    <t>Zwischentotal</t>
  </si>
  <si>
    <t>Gesamt</t>
  </si>
  <si>
    <t>Finanzierungsaufteilung</t>
  </si>
  <si>
    <t>Projektkosten</t>
  </si>
  <si>
    <t>Finanzierungsform</t>
  </si>
  <si>
    <t>Koordination Steuerungsauschuss, Sitzungen</t>
  </si>
  <si>
    <t>Aufbau und Koordination Steuerungsauschuss, Sitzungen</t>
  </si>
  <si>
    <t>RDK u. Steuerungsauschuss</t>
  </si>
  <si>
    <t>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</si>
</sst>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name val="Arial"/>
    </font>
    <font>
      <b/>
      <sz val="11"/>
      <name val="Arial"/>
    </font>
    <font>
      <sz val="11"/>
      <color theme="1"/>
      <name val="Arial"/>
    </font>
    <font>
      <b/>
      <i/>
      <sz val="11"/>
      <name val="Arial"/>
    </font>
    <font>
      <i/>
      <sz val="11"/>
      <name val="Arial"/>
    </font>
    <font>
      <sz val="8"/>
      <name val="Calibri"/>
      <family val="2"/>
      <scheme val="minor"/>
    </font>
    <font>
      <b/>
      <sz val="12"/>
      <name val="Arial"/>
    </font>
    <font>
      <b/>
      <sz val="12"/>
      <color theme="1"/>
      <name val="Arial"/>
    </font>
    <font>
      <b/>
      <sz val="12"/>
      <color rgb="FFFF0000"/>
      <name val="Arial"/>
    </font>
    <font>
      <sz val="12"/>
      <name val="Arial"/>
    </font>
    <font>
      <i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91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2" fontId="5" fillId="0" borderId="1" xfId="0" applyNumberFormat="1" applyFont="1" applyBorder="1" applyAlignment="1">
      <alignment horizontal="left" vertical="center"/>
    </xf>
    <xf numFmtId="2" fontId="4" fillId="0" borderId="0" xfId="0" applyNumberFormat="1" applyFont="1" applyFill="1" applyBorder="1" applyAlignment="1">
      <alignment vertical="center"/>
    </xf>
    <xf numFmtId="2" fontId="4" fillId="0" borderId="2" xfId="0" applyNumberFormat="1" applyFont="1" applyBorder="1" applyAlignment="1">
      <alignment vertical="center"/>
    </xf>
    <xf numFmtId="2" fontId="4" fillId="3" borderId="27" xfId="0" applyNumberFormat="1" applyFont="1" applyFill="1" applyBorder="1" applyAlignment="1">
      <alignment vertical="center"/>
    </xf>
    <xf numFmtId="2" fontId="4" fillId="0" borderId="0" xfId="0" applyNumberFormat="1" applyFont="1" applyAlignment="1">
      <alignment horizontal="left" vertical="center"/>
    </xf>
    <xf numFmtId="2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2" fontId="4" fillId="0" borderId="0" xfId="0" applyNumberFormat="1" applyFont="1" applyBorder="1" applyAlignment="1">
      <alignment horizontal="right" vertical="center"/>
    </xf>
    <xf numFmtId="1" fontId="4" fillId="0" borderId="7" xfId="0" applyNumberFormat="1" applyFont="1" applyBorder="1" applyAlignment="1">
      <alignment horizontal="left" vertical="center"/>
    </xf>
    <xf numFmtId="1" fontId="8" fillId="0" borderId="20" xfId="0" applyNumberFormat="1" applyFont="1" applyBorder="1" applyAlignment="1">
      <alignment horizontal="center" vertical="center"/>
    </xf>
    <xf numFmtId="3" fontId="4" fillId="0" borderId="12" xfId="0" applyNumberFormat="1" applyFont="1" applyFill="1" applyBorder="1" applyAlignment="1">
      <alignment vertical="center"/>
    </xf>
    <xf numFmtId="3" fontId="4" fillId="0" borderId="21" xfId="0" applyNumberFormat="1" applyFont="1" applyFill="1" applyBorder="1" applyAlignment="1">
      <alignment vertical="center"/>
    </xf>
    <xf numFmtId="3" fontId="4" fillId="0" borderId="30" xfId="0" applyNumberFormat="1" applyFont="1" applyFill="1" applyBorder="1" applyAlignment="1">
      <alignment vertical="center"/>
    </xf>
    <xf numFmtId="3" fontId="7" fillId="0" borderId="2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vertical="center"/>
    </xf>
    <xf numFmtId="2" fontId="4" fillId="2" borderId="4" xfId="0" applyNumberFormat="1" applyFont="1" applyFill="1" applyBorder="1" applyAlignment="1">
      <alignment horizontal="left" vertical="center"/>
    </xf>
    <xf numFmtId="3" fontId="4" fillId="2" borderId="24" xfId="0" applyNumberFormat="1" applyFont="1" applyFill="1" applyBorder="1" applyAlignment="1">
      <alignment vertical="center"/>
    </xf>
    <xf numFmtId="3" fontId="4" fillId="2" borderId="23" xfId="0" applyNumberFormat="1" applyFont="1" applyFill="1" applyBorder="1" applyAlignment="1">
      <alignment vertical="center"/>
    </xf>
    <xf numFmtId="3" fontId="4" fillId="2" borderId="31" xfId="0" applyNumberFormat="1" applyFont="1" applyFill="1" applyBorder="1" applyAlignment="1">
      <alignment vertical="center"/>
    </xf>
    <xf numFmtId="3" fontId="4" fillId="2" borderId="22" xfId="0" applyNumberFormat="1" applyFont="1" applyFill="1" applyBorder="1" applyAlignment="1">
      <alignment vertical="center"/>
    </xf>
    <xf numFmtId="2" fontId="4" fillId="0" borderId="10" xfId="0" applyNumberFormat="1" applyFont="1" applyBorder="1" applyAlignment="1">
      <alignment horizontal="left" vertical="center"/>
    </xf>
    <xf numFmtId="3" fontId="4" fillId="0" borderId="15" xfId="0" applyNumberFormat="1" applyFont="1" applyFill="1" applyBorder="1" applyAlignment="1">
      <alignment vertical="center"/>
    </xf>
    <xf numFmtId="2" fontId="4" fillId="0" borderId="17" xfId="0" applyNumberFormat="1" applyFont="1" applyBorder="1" applyAlignment="1">
      <alignment horizontal="left" vertical="center"/>
    </xf>
    <xf numFmtId="3" fontId="5" fillId="2" borderId="13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1" fontId="4" fillId="0" borderId="8" xfId="0" applyNumberFormat="1" applyFont="1" applyBorder="1" applyAlignment="1">
      <alignment vertical="center"/>
    </xf>
    <xf numFmtId="2" fontId="5" fillId="2" borderId="6" xfId="0" applyNumberFormat="1" applyFont="1" applyFill="1" applyBorder="1" applyAlignment="1">
      <alignment horizontal="left" vertical="center"/>
    </xf>
    <xf numFmtId="2" fontId="4" fillId="2" borderId="3" xfId="0" applyNumberFormat="1" applyFont="1" applyFill="1" applyBorder="1" applyAlignment="1">
      <alignment vertical="center"/>
    </xf>
    <xf numFmtId="2" fontId="4" fillId="0" borderId="16" xfId="0" applyNumberFormat="1" applyFont="1" applyBorder="1" applyAlignment="1">
      <alignment horizontal="left" vertical="center"/>
    </xf>
    <xf numFmtId="2" fontId="4" fillId="4" borderId="27" xfId="0" applyNumberFormat="1" applyFont="1" applyFill="1" applyBorder="1" applyAlignment="1">
      <alignment vertical="center"/>
    </xf>
    <xf numFmtId="3" fontId="4" fillId="0" borderId="28" xfId="0" applyNumberFormat="1" applyFont="1" applyFill="1" applyBorder="1" applyAlignment="1">
      <alignment vertical="center"/>
    </xf>
    <xf numFmtId="3" fontId="4" fillId="0" borderId="32" xfId="0" applyNumberFormat="1" applyFont="1" applyFill="1" applyBorder="1" applyAlignment="1">
      <alignment vertical="center"/>
    </xf>
    <xf numFmtId="3" fontId="4" fillId="0" borderId="14" xfId="0" applyNumberFormat="1" applyFont="1" applyFill="1" applyBorder="1" applyAlignment="1">
      <alignment vertical="center"/>
    </xf>
    <xf numFmtId="2" fontId="4" fillId="0" borderId="16" xfId="0" applyNumberFormat="1" applyFont="1" applyFill="1" applyBorder="1" applyAlignment="1">
      <alignment horizontal="left" vertical="center" wrapText="1"/>
    </xf>
    <xf numFmtId="2" fontId="4" fillId="0" borderId="16" xfId="0" applyNumberFormat="1" applyFont="1" applyBorder="1" applyAlignment="1">
      <alignment horizontal="left" vertical="center" wrapText="1"/>
    </xf>
    <xf numFmtId="2" fontId="4" fillId="2" borderId="22" xfId="0" applyNumberFormat="1" applyFont="1" applyFill="1" applyBorder="1" applyAlignment="1">
      <alignment vertical="center"/>
    </xf>
    <xf numFmtId="2" fontId="5" fillId="0" borderId="18" xfId="0" applyNumberFormat="1" applyFont="1" applyBorder="1" applyAlignment="1">
      <alignment horizontal="right" vertical="center"/>
    </xf>
    <xf numFmtId="2" fontId="5" fillId="2" borderId="13" xfId="0" applyNumberFormat="1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horizontal="left" vertical="center"/>
    </xf>
    <xf numFmtId="2" fontId="5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vertical="center"/>
    </xf>
    <xf numFmtId="2" fontId="5" fillId="0" borderId="3" xfId="0" applyNumberFormat="1" applyFont="1" applyBorder="1" applyAlignment="1">
      <alignment horizontal="center" vertical="center"/>
    </xf>
    <xf numFmtId="2" fontId="4" fillId="0" borderId="25" xfId="0" applyNumberFormat="1" applyFont="1" applyBorder="1" applyAlignment="1">
      <alignment horizontal="left" vertical="center" wrapText="1"/>
    </xf>
    <xf numFmtId="2" fontId="4" fillId="0" borderId="26" xfId="0" applyNumberFormat="1" applyFont="1" applyBorder="1" applyAlignment="1">
      <alignment horizontal="left" vertical="center" wrapText="1"/>
    </xf>
    <xf numFmtId="2" fontId="6" fillId="0" borderId="9" xfId="0" applyNumberFormat="1" applyFont="1" applyBorder="1" applyAlignment="1">
      <alignment horizontal="left" vertical="center" wrapText="1"/>
    </xf>
    <xf numFmtId="3" fontId="8" fillId="0" borderId="19" xfId="0" applyNumberFormat="1" applyFont="1" applyFill="1" applyBorder="1" applyAlignment="1">
      <alignment horizontal="left" vertical="center" wrapText="1"/>
    </xf>
    <xf numFmtId="3" fontId="8" fillId="0" borderId="11" xfId="0" applyNumberFormat="1" applyFont="1" applyFill="1" applyBorder="1" applyAlignment="1">
      <alignment horizontal="left" vertical="center" wrapText="1"/>
    </xf>
    <xf numFmtId="3" fontId="8" fillId="0" borderId="29" xfId="0" applyNumberFormat="1" applyFont="1" applyFill="1" applyBorder="1" applyAlignment="1">
      <alignment horizontal="left" vertical="center" wrapText="1"/>
    </xf>
    <xf numFmtId="3" fontId="7" fillId="0" borderId="27" xfId="0" applyNumberFormat="1" applyFont="1" applyFill="1" applyBorder="1" applyAlignment="1">
      <alignment horizontal="left" vertical="center" wrapText="1"/>
    </xf>
    <xf numFmtId="2" fontId="4" fillId="0" borderId="0" xfId="0" applyNumberFormat="1" applyFont="1" applyFill="1" applyBorder="1" applyAlignment="1">
      <alignment horizontal="left" vertical="center" wrapText="1"/>
    </xf>
    <xf numFmtId="2" fontId="11" fillId="0" borderId="0" xfId="0" applyNumberFormat="1" applyFont="1" applyAlignment="1">
      <alignment vertical="center"/>
    </xf>
    <xf numFmtId="2" fontId="12" fillId="0" borderId="0" xfId="0" applyNumberFormat="1" applyFont="1" applyAlignment="1">
      <alignment vertical="center"/>
    </xf>
    <xf numFmtId="2" fontId="10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2" fontId="10" fillId="0" borderId="0" xfId="0" applyNumberFormat="1" applyFont="1" applyFill="1" applyBorder="1" applyAlignment="1">
      <alignment vertical="center"/>
    </xf>
    <xf numFmtId="2" fontId="13" fillId="0" borderId="0" xfId="0" applyNumberFormat="1" applyFont="1" applyAlignment="1">
      <alignment vertical="center"/>
    </xf>
    <xf numFmtId="3" fontId="13" fillId="0" borderId="0" xfId="0" applyNumberFormat="1" applyFont="1" applyAlignment="1">
      <alignment vertical="center"/>
    </xf>
    <xf numFmtId="2" fontId="13" fillId="0" borderId="0" xfId="0" applyNumberFormat="1" applyFont="1" applyFill="1" applyBorder="1" applyAlignment="1">
      <alignment vertical="center"/>
    </xf>
    <xf numFmtId="2" fontId="10" fillId="0" borderId="0" xfId="0" applyNumberFormat="1" applyFont="1" applyAlignment="1">
      <alignment horizontal="left" vertical="center"/>
    </xf>
    <xf numFmtId="2" fontId="4" fillId="0" borderId="33" xfId="0" applyNumberFormat="1" applyFont="1" applyBorder="1" applyAlignment="1">
      <alignment horizontal="left" vertical="center"/>
    </xf>
    <xf numFmtId="2" fontId="4" fillId="0" borderId="22" xfId="0" applyNumberFormat="1" applyFont="1" applyBorder="1" applyAlignment="1">
      <alignment horizontal="left" vertical="center"/>
    </xf>
    <xf numFmtId="2" fontId="4" fillId="0" borderId="27" xfId="0" applyNumberFormat="1" applyFont="1" applyBorder="1" applyAlignment="1">
      <alignment horizontal="left" vertical="center"/>
    </xf>
    <xf numFmtId="2" fontId="4" fillId="0" borderId="35" xfId="0" applyNumberFormat="1" applyFont="1" applyBorder="1" applyAlignment="1">
      <alignment horizontal="left" vertical="center"/>
    </xf>
    <xf numFmtId="3" fontId="5" fillId="2" borderId="33" xfId="0" applyNumberFormat="1" applyFont="1" applyFill="1" applyBorder="1" applyAlignment="1">
      <alignment vertical="center"/>
    </xf>
    <xf numFmtId="9" fontId="4" fillId="0" borderId="0" xfId="913" applyNumberFormat="1" applyFont="1" applyFill="1" applyBorder="1" applyAlignment="1">
      <alignment vertical="center"/>
    </xf>
    <xf numFmtId="2" fontId="15" fillId="0" borderId="18" xfId="0" applyNumberFormat="1" applyFont="1" applyBorder="1" applyAlignment="1">
      <alignment horizontal="right" vertical="center"/>
    </xf>
    <xf numFmtId="2" fontId="16" fillId="0" borderId="0" xfId="0" applyNumberFormat="1" applyFont="1" applyAlignment="1">
      <alignment vertical="center"/>
    </xf>
    <xf numFmtId="3" fontId="14" fillId="0" borderId="0" xfId="0" applyNumberFormat="1" applyFont="1" applyBorder="1" applyAlignment="1">
      <alignment horizontal="left" vertical="center"/>
    </xf>
    <xf numFmtId="2" fontId="17" fillId="0" borderId="0" xfId="0" quotePrefix="1" applyNumberFormat="1" applyFont="1" applyAlignment="1">
      <alignment vertical="center"/>
    </xf>
    <xf numFmtId="2" fontId="4" fillId="0" borderId="8" xfId="0" applyNumberFormat="1" applyFont="1" applyBorder="1" applyAlignment="1">
      <alignment horizontal="left" vertical="center" wrapText="1"/>
    </xf>
    <xf numFmtId="2" fontId="16" fillId="0" borderId="16" xfId="0" applyNumberFormat="1" applyFont="1" applyFill="1" applyBorder="1" applyAlignment="1">
      <alignment horizontal="left" vertical="center" wrapText="1"/>
    </xf>
    <xf numFmtId="3" fontId="5" fillId="0" borderId="4" xfId="0" applyNumberFormat="1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3" fontId="5" fillId="0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14" fillId="0" borderId="36" xfId="0" applyNumberFormat="1" applyFont="1" applyBorder="1" applyAlignment="1">
      <alignment horizontal="left" vertical="center"/>
    </xf>
    <xf numFmtId="3" fontId="14" fillId="0" borderId="37" xfId="0" applyNumberFormat="1" applyFont="1" applyBorder="1" applyAlignment="1">
      <alignment horizontal="left" vertical="center"/>
    </xf>
    <xf numFmtId="3" fontId="14" fillId="0" borderId="38" xfId="0" applyNumberFormat="1" applyFont="1" applyBorder="1" applyAlignment="1">
      <alignment horizontal="left" vertical="center"/>
    </xf>
    <xf numFmtId="3" fontId="14" fillId="0" borderId="17" xfId="0" applyNumberFormat="1" applyFont="1" applyBorder="1" applyAlignment="1">
      <alignment horizontal="left" vertical="center"/>
    </xf>
    <xf numFmtId="3" fontId="14" fillId="0" borderId="34" xfId="0" applyNumberFormat="1" applyFont="1" applyBorder="1" applyAlignment="1">
      <alignment horizontal="left" vertical="center"/>
    </xf>
    <xf numFmtId="3" fontId="14" fillId="0" borderId="18" xfId="0" applyNumberFormat="1" applyFont="1" applyBorder="1" applyAlignment="1">
      <alignment horizontal="left" vertical="center"/>
    </xf>
  </cellXfs>
  <cellStyles count="914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Besuchter Hyperlink" xfId="66" builtinId="9" hidden="1"/>
    <cellStyle name="Besuchter Hyperlink" xfId="68" builtinId="9" hidden="1"/>
    <cellStyle name="Besuchter Hyperlink" xfId="70" builtinId="9" hidden="1"/>
    <cellStyle name="Besuchter Hyperlink" xfId="72" builtinId="9" hidden="1"/>
    <cellStyle name="Besuchter Hyperlink" xfId="74" builtinId="9" hidden="1"/>
    <cellStyle name="Besuchter Hyperlink" xfId="76" builtinId="9" hidden="1"/>
    <cellStyle name="Besuchter Hyperlink" xfId="78" builtinId="9" hidden="1"/>
    <cellStyle name="Besuchter Hyperlink" xfId="80" builtinId="9" hidden="1"/>
    <cellStyle name="Besuchter Hyperlink" xfId="82" builtinId="9" hidden="1"/>
    <cellStyle name="Besuchter Hyperlink" xfId="84" builtinId="9" hidden="1"/>
    <cellStyle name="Besuchter Hyperlink" xfId="86" builtinId="9" hidden="1"/>
    <cellStyle name="Besuchter Hyperlink" xfId="88" builtinId="9" hidden="1"/>
    <cellStyle name="Besuchter Hyperlink" xfId="90" builtinId="9" hidden="1"/>
    <cellStyle name="Besuchter Hyperlink" xfId="92" builtinId="9" hidden="1"/>
    <cellStyle name="Besuchter Hyperlink" xfId="94" builtinId="9" hidden="1"/>
    <cellStyle name="Besuchter Hyperlink" xfId="96" builtinId="9" hidden="1"/>
    <cellStyle name="Besuchter Hyperlink" xfId="98" builtinId="9" hidden="1"/>
    <cellStyle name="Besuchter Hyperlink" xfId="100" builtinId="9" hidden="1"/>
    <cellStyle name="Besuchter Hyperlink" xfId="102" builtinId="9" hidden="1"/>
    <cellStyle name="Besuchter Hyperlink" xfId="104" builtinId="9" hidden="1"/>
    <cellStyle name="Besuchter Hyperlink" xfId="106" builtinId="9" hidden="1"/>
    <cellStyle name="Besuchter Hyperlink" xfId="108" builtinId="9" hidden="1"/>
    <cellStyle name="Besuchter Hyperlink" xfId="110" builtinId="9" hidden="1"/>
    <cellStyle name="Besuchter Hyperlink" xfId="112" builtinId="9" hidden="1"/>
    <cellStyle name="Besuchter Hyperlink" xfId="114" builtinId="9" hidden="1"/>
    <cellStyle name="Besuchter Hyperlink" xfId="116" builtinId="9" hidden="1"/>
    <cellStyle name="Besuchter Hyperlink" xfId="118" builtinId="9" hidden="1"/>
    <cellStyle name="Besuchter Hyperlink" xfId="120" builtinId="9" hidden="1"/>
    <cellStyle name="Besuchter Hyperlink" xfId="122" builtinId="9" hidden="1"/>
    <cellStyle name="Besuchter Hyperlink" xfId="124" builtinId="9" hidden="1"/>
    <cellStyle name="Besuchter Hyperlink" xfId="126" builtinId="9" hidden="1"/>
    <cellStyle name="Besuchter Hyperlink" xfId="128" builtinId="9" hidden="1"/>
    <cellStyle name="Besuchter Hyperlink" xfId="130" builtinId="9" hidden="1"/>
    <cellStyle name="Besuchter Hyperlink" xfId="132" builtinId="9" hidden="1"/>
    <cellStyle name="Besuchter Hyperlink" xfId="134" builtinId="9" hidden="1"/>
    <cellStyle name="Besuchter Hyperlink" xfId="136" builtinId="9" hidden="1"/>
    <cellStyle name="Besuchter Hyperlink" xfId="138" builtinId="9" hidden="1"/>
    <cellStyle name="Besuchter Hyperlink" xfId="140" builtinId="9" hidden="1"/>
    <cellStyle name="Besuchter Hyperlink" xfId="142" builtinId="9" hidden="1"/>
    <cellStyle name="Besuchter Hyperlink" xfId="144" builtinId="9" hidden="1"/>
    <cellStyle name="Besuchter Hyperlink" xfId="146" builtinId="9" hidden="1"/>
    <cellStyle name="Besuchter Hyperlink" xfId="148" builtinId="9" hidden="1"/>
    <cellStyle name="Besuchter Hyperlink" xfId="150" builtinId="9" hidden="1"/>
    <cellStyle name="Besuchter Hyperlink" xfId="152" builtinId="9" hidden="1"/>
    <cellStyle name="Besuchter Hyperlink" xfId="154" builtinId="9" hidden="1"/>
    <cellStyle name="Besuchter Hyperlink" xfId="156" builtinId="9" hidden="1"/>
    <cellStyle name="Besuchter Hyperlink" xfId="158" builtinId="9" hidden="1"/>
    <cellStyle name="Besuchter Hyperlink" xfId="160" builtinId="9" hidden="1"/>
    <cellStyle name="Besuchter Hyperlink" xfId="162" builtinId="9" hidden="1"/>
    <cellStyle name="Besuchter Hyperlink" xfId="164" builtinId="9" hidden="1"/>
    <cellStyle name="Besuchter Hyperlink" xfId="166" builtinId="9" hidden="1"/>
    <cellStyle name="Besuchter Hyperlink" xfId="168" builtinId="9" hidden="1"/>
    <cellStyle name="Besuchter Hyperlink" xfId="170" builtinId="9" hidden="1"/>
    <cellStyle name="Besuchter Hyperlink" xfId="172" builtinId="9" hidden="1"/>
    <cellStyle name="Besuchter Hyperlink" xfId="174" builtinId="9" hidden="1"/>
    <cellStyle name="Besuchter Hyperlink" xfId="176" builtinId="9" hidden="1"/>
    <cellStyle name="Besuchter Hyperlink" xfId="178" builtinId="9" hidden="1"/>
    <cellStyle name="Besuchter Hyperlink" xfId="180" builtinId="9" hidden="1"/>
    <cellStyle name="Besuchter Hyperlink" xfId="182" builtinId="9" hidden="1"/>
    <cellStyle name="Besuchter Hyperlink" xfId="184" builtinId="9" hidden="1"/>
    <cellStyle name="Besuchter Hyperlink" xfId="186" builtinId="9" hidden="1"/>
    <cellStyle name="Besuchter Hyperlink" xfId="188" builtinId="9" hidden="1"/>
    <cellStyle name="Besuchter Hyperlink" xfId="190" builtinId="9" hidden="1"/>
    <cellStyle name="Besuchter Hyperlink" xfId="192" builtinId="9" hidden="1"/>
    <cellStyle name="Besuchter Hyperlink" xfId="194" builtinId="9" hidden="1"/>
    <cellStyle name="Besuchter Hyperlink" xfId="196" builtinId="9" hidden="1"/>
    <cellStyle name="Besuchter Hyperlink" xfId="198" builtinId="9" hidden="1"/>
    <cellStyle name="Besuchter Hyperlink" xfId="200" builtinId="9" hidden="1"/>
    <cellStyle name="Besuchter Hyperlink" xfId="202" builtinId="9" hidden="1"/>
    <cellStyle name="Besuchter Hyperlink" xfId="204" builtinId="9" hidden="1"/>
    <cellStyle name="Besuchter Hyperlink" xfId="206" builtinId="9" hidden="1"/>
    <cellStyle name="Besuchter Hyperlink" xfId="208" builtinId="9" hidden="1"/>
    <cellStyle name="Besuchter Hyperlink" xfId="210" builtinId="9" hidden="1"/>
    <cellStyle name="Besuchter Hyperlink" xfId="212" builtinId="9" hidden="1"/>
    <cellStyle name="Besuchter Hyperlink" xfId="214" builtinId="9" hidden="1"/>
    <cellStyle name="Besuchter Hyperlink" xfId="216" builtinId="9" hidden="1"/>
    <cellStyle name="Besuchter Hyperlink" xfId="218" builtinId="9" hidden="1"/>
    <cellStyle name="Besuchter Hyperlink" xfId="220" builtinId="9" hidden="1"/>
    <cellStyle name="Besuchter Hyperlink" xfId="222" builtinId="9" hidden="1"/>
    <cellStyle name="Besuchter Hyperlink" xfId="224" builtinId="9" hidden="1"/>
    <cellStyle name="Besuchter Hyperlink" xfId="226" builtinId="9" hidden="1"/>
    <cellStyle name="Besuchter Hyperlink" xfId="228" builtinId="9" hidden="1"/>
    <cellStyle name="Besuchter Hyperlink" xfId="230" builtinId="9" hidden="1"/>
    <cellStyle name="Besuchter Hyperlink" xfId="232" builtinId="9" hidden="1"/>
    <cellStyle name="Besuchter Hyperlink" xfId="234" builtinId="9" hidden="1"/>
    <cellStyle name="Besuchter Hyperlink" xfId="236" builtinId="9" hidden="1"/>
    <cellStyle name="Besuchter Hyperlink" xfId="238" builtinId="9" hidden="1"/>
    <cellStyle name="Besuchter Hyperlink" xfId="240" builtinId="9" hidden="1"/>
    <cellStyle name="Besuchter Hyperlink" xfId="242" builtinId="9" hidden="1"/>
    <cellStyle name="Besuchter Hyperlink" xfId="244" builtinId="9" hidden="1"/>
    <cellStyle name="Besuchter Hyperlink" xfId="246" builtinId="9" hidden="1"/>
    <cellStyle name="Besuchter Hyperlink" xfId="248" builtinId="9" hidden="1"/>
    <cellStyle name="Besuchter Hyperlink" xfId="250" builtinId="9" hidden="1"/>
    <cellStyle name="Besuchter Hyperlink" xfId="252" builtinId="9" hidden="1"/>
    <cellStyle name="Besuchter Hyperlink" xfId="254" builtinId="9" hidden="1"/>
    <cellStyle name="Besuchter Hyperlink" xfId="256" builtinId="9" hidden="1"/>
    <cellStyle name="Besuchter Hyperlink" xfId="258" builtinId="9" hidden="1"/>
    <cellStyle name="Besuchter Hyperlink" xfId="260" builtinId="9" hidden="1"/>
    <cellStyle name="Besuchter Hyperlink" xfId="262" builtinId="9" hidden="1"/>
    <cellStyle name="Besuchter Hyperlink" xfId="264" builtinId="9" hidden="1"/>
    <cellStyle name="Besuchter Hyperlink" xfId="266" builtinId="9" hidden="1"/>
    <cellStyle name="Besuchter Hyperlink" xfId="268" builtinId="9" hidden="1"/>
    <cellStyle name="Besuchter Hyperlink" xfId="270" builtinId="9" hidden="1"/>
    <cellStyle name="Besuchter Hyperlink" xfId="272" builtinId="9" hidden="1"/>
    <cellStyle name="Besuchter Hyperlink" xfId="274" builtinId="9" hidden="1"/>
    <cellStyle name="Besuchter Hyperlink" xfId="276" builtinId="9" hidden="1"/>
    <cellStyle name="Besuchter Hyperlink" xfId="278" builtinId="9" hidden="1"/>
    <cellStyle name="Besuchter Hyperlink" xfId="280" builtinId="9" hidden="1"/>
    <cellStyle name="Besuchter Hyperlink" xfId="282" builtinId="9" hidden="1"/>
    <cellStyle name="Besuchter Hyperlink" xfId="284" builtinId="9" hidden="1"/>
    <cellStyle name="Besuchter Hyperlink" xfId="286" builtinId="9" hidden="1"/>
    <cellStyle name="Besuchter Hyperlink" xfId="288" builtinId="9" hidden="1"/>
    <cellStyle name="Besuchter Hyperlink" xfId="290" builtinId="9" hidden="1"/>
    <cellStyle name="Besuchter Hyperlink" xfId="292" builtinId="9" hidden="1"/>
    <cellStyle name="Besuchter Hyperlink" xfId="294" builtinId="9" hidden="1"/>
    <cellStyle name="Besuchter Hyperlink" xfId="296" builtinId="9" hidden="1"/>
    <cellStyle name="Besuchter Hyperlink" xfId="298" builtinId="9" hidden="1"/>
    <cellStyle name="Besuchter Hyperlink" xfId="300" builtinId="9" hidden="1"/>
    <cellStyle name="Besuchter Hyperlink" xfId="302" builtinId="9" hidden="1"/>
    <cellStyle name="Besuchter Hyperlink" xfId="304" builtinId="9" hidden="1"/>
    <cellStyle name="Besuchter Hyperlink" xfId="306" builtinId="9" hidden="1"/>
    <cellStyle name="Besuchter Hyperlink" xfId="308" builtinId="9" hidden="1"/>
    <cellStyle name="Besuchter Hyperlink" xfId="310" builtinId="9" hidden="1"/>
    <cellStyle name="Besuchter Hyperlink" xfId="312" builtinId="9" hidden="1"/>
    <cellStyle name="Besuchter Hyperlink" xfId="314" builtinId="9" hidden="1"/>
    <cellStyle name="Besuchter Hyperlink" xfId="316" builtinId="9" hidden="1"/>
    <cellStyle name="Besuchter Hyperlink" xfId="318" builtinId="9" hidden="1"/>
    <cellStyle name="Besuchter Hyperlink" xfId="320" builtinId="9" hidden="1"/>
    <cellStyle name="Besuchter Hyperlink" xfId="322" builtinId="9" hidden="1"/>
    <cellStyle name="Besuchter Hyperlink" xfId="324" builtinId="9" hidden="1"/>
    <cellStyle name="Besuchter Hyperlink" xfId="326" builtinId="9" hidden="1"/>
    <cellStyle name="Besuchter Hyperlink" xfId="328" builtinId="9" hidden="1"/>
    <cellStyle name="Besuchter Hyperlink" xfId="330" builtinId="9" hidden="1"/>
    <cellStyle name="Besuchter Hyperlink" xfId="332" builtinId="9" hidden="1"/>
    <cellStyle name="Besuchter Hyperlink" xfId="334" builtinId="9" hidden="1"/>
    <cellStyle name="Besuchter Hyperlink" xfId="336" builtinId="9" hidden="1"/>
    <cellStyle name="Besuchter Hyperlink" xfId="338" builtinId="9" hidden="1"/>
    <cellStyle name="Besuchter Hyperlink" xfId="340" builtinId="9" hidden="1"/>
    <cellStyle name="Besuchter Hyperlink" xfId="342" builtinId="9" hidden="1"/>
    <cellStyle name="Besuchter Hyperlink" xfId="344" builtinId="9" hidden="1"/>
    <cellStyle name="Besuchter Hyperlink" xfId="346" builtinId="9" hidden="1"/>
    <cellStyle name="Besuchter Hyperlink" xfId="348" builtinId="9" hidden="1"/>
    <cellStyle name="Besuchter Hyperlink" xfId="350" builtinId="9" hidden="1"/>
    <cellStyle name="Besuchter Hyperlink" xfId="352" builtinId="9" hidden="1"/>
    <cellStyle name="Besuchter Hyperlink" xfId="354" builtinId="9" hidden="1"/>
    <cellStyle name="Besuchter Hyperlink" xfId="356" builtinId="9" hidden="1"/>
    <cellStyle name="Besuchter Hyperlink" xfId="358" builtinId="9" hidden="1"/>
    <cellStyle name="Besuchter Hyperlink" xfId="360" builtinId="9" hidden="1"/>
    <cellStyle name="Besuchter Hyperlink" xfId="362" builtinId="9" hidden="1"/>
    <cellStyle name="Besuchter Hyperlink" xfId="364" builtinId="9" hidden="1"/>
    <cellStyle name="Besuchter Hyperlink" xfId="366" builtinId="9" hidden="1"/>
    <cellStyle name="Besuchter Hyperlink" xfId="368" builtinId="9" hidden="1"/>
    <cellStyle name="Besuchter Hyperlink" xfId="370" builtinId="9" hidden="1"/>
    <cellStyle name="Besuchter Hyperlink" xfId="372" builtinId="9" hidden="1"/>
    <cellStyle name="Besuchter Hyperlink" xfId="374" builtinId="9" hidden="1"/>
    <cellStyle name="Besuchter Hyperlink" xfId="376" builtinId="9" hidden="1"/>
    <cellStyle name="Besuchter Hyperlink" xfId="378" builtinId="9" hidden="1"/>
    <cellStyle name="Besuchter Hyperlink" xfId="380" builtinId="9" hidden="1"/>
    <cellStyle name="Besuchter Hyperlink" xfId="382" builtinId="9" hidden="1"/>
    <cellStyle name="Besuchter Hyperlink" xfId="384" builtinId="9" hidden="1"/>
    <cellStyle name="Besuchter Hyperlink" xfId="386" builtinId="9" hidden="1"/>
    <cellStyle name="Besuchter Hyperlink" xfId="388" builtinId="9" hidden="1"/>
    <cellStyle name="Besuchter Hyperlink" xfId="390" builtinId="9" hidden="1"/>
    <cellStyle name="Besuchter Hyperlink" xfId="392" builtinId="9" hidden="1"/>
    <cellStyle name="Besuchter Hyperlink" xfId="394" builtinId="9" hidden="1"/>
    <cellStyle name="Besuchter Hyperlink" xfId="396" builtinId="9" hidden="1"/>
    <cellStyle name="Besuchter Hyperlink" xfId="398" builtinId="9" hidden="1"/>
    <cellStyle name="Besuchter Hyperlink" xfId="400" builtinId="9" hidden="1"/>
    <cellStyle name="Besuchter Hyperlink" xfId="402" builtinId="9" hidden="1"/>
    <cellStyle name="Besuchter Hyperlink" xfId="404" builtinId="9" hidden="1"/>
    <cellStyle name="Besuchter Hyperlink" xfId="406" builtinId="9" hidden="1"/>
    <cellStyle name="Besuchter Hyperlink" xfId="408" builtinId="9" hidden="1"/>
    <cellStyle name="Besuchter Hyperlink" xfId="410" builtinId="9" hidden="1"/>
    <cellStyle name="Besuchter Hyperlink" xfId="412" builtinId="9" hidden="1"/>
    <cellStyle name="Besuchter Hyperlink" xfId="414" builtinId="9" hidden="1"/>
    <cellStyle name="Besuchter Hyperlink" xfId="416" builtinId="9" hidden="1"/>
    <cellStyle name="Besuchter Hyperlink" xfId="418" builtinId="9" hidden="1"/>
    <cellStyle name="Besuchter Hyperlink" xfId="420" builtinId="9" hidden="1"/>
    <cellStyle name="Besuchter Hyperlink" xfId="422" builtinId="9" hidden="1"/>
    <cellStyle name="Besuchter Hyperlink" xfId="424" builtinId="9" hidden="1"/>
    <cellStyle name="Besuchter Hyperlink" xfId="426" builtinId="9" hidden="1"/>
    <cellStyle name="Besuchter Hyperlink" xfId="428" builtinId="9" hidden="1"/>
    <cellStyle name="Besuchter Hyperlink" xfId="430" builtinId="9" hidden="1"/>
    <cellStyle name="Besuchter Hyperlink" xfId="432" builtinId="9" hidden="1"/>
    <cellStyle name="Besuchter Hyperlink" xfId="434" builtinId="9" hidden="1"/>
    <cellStyle name="Besuchter Hyperlink" xfId="436" builtinId="9" hidden="1"/>
    <cellStyle name="Besuchter Hyperlink" xfId="438" builtinId="9" hidden="1"/>
    <cellStyle name="Besuchter Hyperlink" xfId="440" builtinId="9" hidden="1"/>
    <cellStyle name="Besuchter Hyperlink" xfId="442" builtinId="9" hidden="1"/>
    <cellStyle name="Besuchter Hyperlink" xfId="444" builtinId="9" hidden="1"/>
    <cellStyle name="Besuchter Hyperlink" xfId="446" builtinId="9" hidden="1"/>
    <cellStyle name="Besuchter Hyperlink" xfId="448" builtinId="9" hidden="1"/>
    <cellStyle name="Besuchter Hyperlink" xfId="450" builtinId="9" hidden="1"/>
    <cellStyle name="Besuchter Hyperlink" xfId="452" builtinId="9" hidden="1"/>
    <cellStyle name="Besuchter Hyperlink" xfId="454" builtinId="9" hidden="1"/>
    <cellStyle name="Besuchter Hyperlink" xfId="456" builtinId="9" hidden="1"/>
    <cellStyle name="Besuchter Hyperlink" xfId="458" builtinId="9" hidden="1"/>
    <cellStyle name="Besuchter Hyperlink" xfId="460" builtinId="9" hidden="1"/>
    <cellStyle name="Besuchter Hyperlink" xfId="462" builtinId="9" hidden="1"/>
    <cellStyle name="Besuchter Hyperlink" xfId="464" builtinId="9" hidden="1"/>
    <cellStyle name="Besuchter Hyperlink" xfId="466" builtinId="9" hidden="1"/>
    <cellStyle name="Besuchter Hyperlink" xfId="468" builtinId="9" hidden="1"/>
    <cellStyle name="Besuchter Hyperlink" xfId="470" builtinId="9" hidden="1"/>
    <cellStyle name="Besuchter Hyperlink" xfId="472" builtinId="9" hidden="1"/>
    <cellStyle name="Besuchter Hyperlink" xfId="474" builtinId="9" hidden="1"/>
    <cellStyle name="Besuchter Hyperlink" xfId="476" builtinId="9" hidden="1"/>
    <cellStyle name="Besuchter Hyperlink" xfId="478" builtinId="9" hidden="1"/>
    <cellStyle name="Besuchter Hyperlink" xfId="480" builtinId="9" hidden="1"/>
    <cellStyle name="Besuchter Hyperlink" xfId="482" builtinId="9" hidden="1"/>
    <cellStyle name="Besuchter Hyperlink" xfId="484" builtinId="9" hidden="1"/>
    <cellStyle name="Besuchter Hyperlink" xfId="486" builtinId="9" hidden="1"/>
    <cellStyle name="Besuchter Hyperlink" xfId="488" builtinId="9" hidden="1"/>
    <cellStyle name="Besuchter Hyperlink" xfId="490" builtinId="9" hidden="1"/>
    <cellStyle name="Besuchter Hyperlink" xfId="492" builtinId="9" hidden="1"/>
    <cellStyle name="Besuchter Hyperlink" xfId="494" builtinId="9" hidden="1"/>
    <cellStyle name="Besuchter Hyperlink" xfId="496" builtinId="9" hidden="1"/>
    <cellStyle name="Besuchter Hyperlink" xfId="498" builtinId="9" hidden="1"/>
    <cellStyle name="Besuchter Hyperlink" xfId="500" builtinId="9" hidden="1"/>
    <cellStyle name="Besuchter Hyperlink" xfId="502" builtinId="9" hidden="1"/>
    <cellStyle name="Besuchter Hyperlink" xfId="504" builtinId="9" hidden="1"/>
    <cellStyle name="Besuchter Hyperlink" xfId="506" builtinId="9" hidden="1"/>
    <cellStyle name="Besuchter Hyperlink" xfId="508" builtinId="9" hidden="1"/>
    <cellStyle name="Besuchter Hyperlink" xfId="510" builtinId="9" hidden="1"/>
    <cellStyle name="Besuchter Hyperlink" xfId="512" builtinId="9" hidden="1"/>
    <cellStyle name="Besuchter Hyperlink" xfId="514" builtinId="9" hidden="1"/>
    <cellStyle name="Besuchter Hyperlink" xfId="516" builtinId="9" hidden="1"/>
    <cellStyle name="Besuchter Hyperlink" xfId="518" builtinId="9" hidden="1"/>
    <cellStyle name="Besuchter Hyperlink" xfId="520" builtinId="9" hidden="1"/>
    <cellStyle name="Besuchter Hyperlink" xfId="522" builtinId="9" hidden="1"/>
    <cellStyle name="Besuchter Hyperlink" xfId="524" builtinId="9" hidden="1"/>
    <cellStyle name="Besuchter Hyperlink" xfId="526" builtinId="9" hidden="1"/>
    <cellStyle name="Besuchter Hyperlink" xfId="528" builtinId="9" hidden="1"/>
    <cellStyle name="Besuchter Hyperlink" xfId="530" builtinId="9" hidden="1"/>
    <cellStyle name="Besuchter Hyperlink" xfId="532" builtinId="9" hidden="1"/>
    <cellStyle name="Besuchter Hyperlink" xfId="534" builtinId="9" hidden="1"/>
    <cellStyle name="Besuchter Hyperlink" xfId="536" builtinId="9" hidden="1"/>
    <cellStyle name="Besuchter Hyperlink" xfId="538" builtinId="9" hidden="1"/>
    <cellStyle name="Besuchter Hyperlink" xfId="540" builtinId="9" hidden="1"/>
    <cellStyle name="Besuchter Hyperlink" xfId="542" builtinId="9" hidden="1"/>
    <cellStyle name="Besuchter Hyperlink" xfId="544" builtinId="9" hidden="1"/>
    <cellStyle name="Besuchter Hyperlink" xfId="546" builtinId="9" hidden="1"/>
    <cellStyle name="Besuchter Hyperlink" xfId="548" builtinId="9" hidden="1"/>
    <cellStyle name="Besuchter Hyperlink" xfId="550" builtinId="9" hidden="1"/>
    <cellStyle name="Besuchter Hyperlink" xfId="552" builtinId="9" hidden="1"/>
    <cellStyle name="Besuchter Hyperlink" xfId="554" builtinId="9" hidden="1"/>
    <cellStyle name="Besuchter Hyperlink" xfId="556" builtinId="9" hidden="1"/>
    <cellStyle name="Besuchter Hyperlink" xfId="558" builtinId="9" hidden="1"/>
    <cellStyle name="Besuchter Hyperlink" xfId="560" builtinId="9" hidden="1"/>
    <cellStyle name="Besuchter Hyperlink" xfId="562" builtinId="9" hidden="1"/>
    <cellStyle name="Besuchter Hyperlink" xfId="564" builtinId="9" hidden="1"/>
    <cellStyle name="Besuchter Hyperlink" xfId="566" builtinId="9" hidden="1"/>
    <cellStyle name="Besuchter Hyperlink" xfId="568" builtinId="9" hidden="1"/>
    <cellStyle name="Besuchter Hyperlink" xfId="570" builtinId="9" hidden="1"/>
    <cellStyle name="Besuchter Hyperlink" xfId="572" builtinId="9" hidden="1"/>
    <cellStyle name="Besuchter Hyperlink" xfId="574" builtinId="9" hidden="1"/>
    <cellStyle name="Besuchter Hyperlink" xfId="576" builtinId="9" hidden="1"/>
    <cellStyle name="Besuchter Hyperlink" xfId="578" builtinId="9" hidden="1"/>
    <cellStyle name="Besuchter Hyperlink" xfId="580" builtinId="9" hidden="1"/>
    <cellStyle name="Besuchter Hyperlink" xfId="582" builtinId="9" hidden="1"/>
    <cellStyle name="Besuchter Hyperlink" xfId="584" builtinId="9" hidden="1"/>
    <cellStyle name="Besuchter Hyperlink" xfId="586" builtinId="9" hidden="1"/>
    <cellStyle name="Besuchter Hyperlink" xfId="588" builtinId="9" hidden="1"/>
    <cellStyle name="Besuchter Hyperlink" xfId="590" builtinId="9" hidden="1"/>
    <cellStyle name="Besuchter Hyperlink" xfId="592" builtinId="9" hidden="1"/>
    <cellStyle name="Besuchter Hyperlink" xfId="594" builtinId="9" hidden="1"/>
    <cellStyle name="Besuchter Hyperlink" xfId="596" builtinId="9" hidden="1"/>
    <cellStyle name="Besuchter Hyperlink" xfId="598" builtinId="9" hidden="1"/>
    <cellStyle name="Besuchter Hyperlink" xfId="600" builtinId="9" hidden="1"/>
    <cellStyle name="Besuchter Hyperlink" xfId="602" builtinId="9" hidden="1"/>
    <cellStyle name="Besuchter Hyperlink" xfId="604" builtinId="9" hidden="1"/>
    <cellStyle name="Besuchter Hyperlink" xfId="606" builtinId="9" hidden="1"/>
    <cellStyle name="Besuchter Hyperlink" xfId="608" builtinId="9" hidden="1"/>
    <cellStyle name="Besuchter Hyperlink" xfId="610" builtinId="9" hidden="1"/>
    <cellStyle name="Besuchter Hyperlink" xfId="612" builtinId="9" hidden="1"/>
    <cellStyle name="Besuchter Hyperlink" xfId="614" builtinId="9" hidden="1"/>
    <cellStyle name="Besuchter Hyperlink" xfId="616" builtinId="9" hidden="1"/>
    <cellStyle name="Besuchter Hyperlink" xfId="618" builtinId="9" hidden="1"/>
    <cellStyle name="Besuchter Hyperlink" xfId="620" builtinId="9" hidden="1"/>
    <cellStyle name="Besuchter Hyperlink" xfId="622" builtinId="9" hidden="1"/>
    <cellStyle name="Besuchter Hyperlink" xfId="624" builtinId="9" hidden="1"/>
    <cellStyle name="Besuchter Hyperlink" xfId="626" builtinId="9" hidden="1"/>
    <cellStyle name="Besuchter Hyperlink" xfId="628" builtinId="9" hidden="1"/>
    <cellStyle name="Besuchter Hyperlink" xfId="630" builtinId="9" hidden="1"/>
    <cellStyle name="Besuchter Hyperlink" xfId="632" builtinId="9" hidden="1"/>
    <cellStyle name="Besuchter Hyperlink" xfId="634" builtinId="9" hidden="1"/>
    <cellStyle name="Besuchter Hyperlink" xfId="636" builtinId="9" hidden="1"/>
    <cellStyle name="Besuchter Hyperlink" xfId="638" builtinId="9" hidden="1"/>
    <cellStyle name="Besuchter Hyperlink" xfId="640" builtinId="9" hidden="1"/>
    <cellStyle name="Besuchter Hyperlink" xfId="642" builtinId="9" hidden="1"/>
    <cellStyle name="Besuchter Hyperlink" xfId="644" builtinId="9" hidden="1"/>
    <cellStyle name="Besuchter Hyperlink" xfId="646" builtinId="9" hidden="1"/>
    <cellStyle name="Besuchter Hyperlink" xfId="648" builtinId="9" hidden="1"/>
    <cellStyle name="Besuchter Hyperlink" xfId="650" builtinId="9" hidden="1"/>
    <cellStyle name="Besuchter Hyperlink" xfId="652" builtinId="9" hidden="1"/>
    <cellStyle name="Besuchter Hyperlink" xfId="654" builtinId="9" hidden="1"/>
    <cellStyle name="Besuchter Hyperlink" xfId="656" builtinId="9" hidden="1"/>
    <cellStyle name="Besuchter Hyperlink" xfId="658" builtinId="9" hidden="1"/>
    <cellStyle name="Besuchter Hyperlink" xfId="660" builtinId="9" hidden="1"/>
    <cellStyle name="Besuchter Hyperlink" xfId="662" builtinId="9" hidden="1"/>
    <cellStyle name="Besuchter Hyperlink" xfId="664" builtinId="9" hidden="1"/>
    <cellStyle name="Besuchter Hyperlink" xfId="666" builtinId="9" hidden="1"/>
    <cellStyle name="Besuchter Hyperlink" xfId="668" builtinId="9" hidden="1"/>
    <cellStyle name="Besuchter Hyperlink" xfId="670" builtinId="9" hidden="1"/>
    <cellStyle name="Besuchter Hyperlink" xfId="672" builtinId="9" hidden="1"/>
    <cellStyle name="Besuchter Hyperlink" xfId="674" builtinId="9" hidden="1"/>
    <cellStyle name="Besuchter Hyperlink" xfId="676" builtinId="9" hidden="1"/>
    <cellStyle name="Besuchter Hyperlink" xfId="678" builtinId="9" hidden="1"/>
    <cellStyle name="Besuchter Hyperlink" xfId="680" builtinId="9" hidden="1"/>
    <cellStyle name="Besuchter Hyperlink" xfId="682" builtinId="9" hidden="1"/>
    <cellStyle name="Besuchter Hyperlink" xfId="684" builtinId="9" hidden="1"/>
    <cellStyle name="Besuchter Hyperlink" xfId="686" builtinId="9" hidden="1"/>
    <cellStyle name="Besuchter Hyperlink" xfId="688" builtinId="9" hidden="1"/>
    <cellStyle name="Besuchter Hyperlink" xfId="690" builtinId="9" hidden="1"/>
    <cellStyle name="Besuchter Hyperlink" xfId="692" builtinId="9" hidden="1"/>
    <cellStyle name="Besuchter Hyperlink" xfId="694" builtinId="9" hidden="1"/>
    <cellStyle name="Besuchter Hyperlink" xfId="696" builtinId="9" hidden="1"/>
    <cellStyle name="Besuchter Hyperlink" xfId="698" builtinId="9" hidden="1"/>
    <cellStyle name="Besuchter Hyperlink" xfId="700" builtinId="9" hidden="1"/>
    <cellStyle name="Besuchter Hyperlink" xfId="702" builtinId="9" hidden="1"/>
    <cellStyle name="Besuchter Hyperlink" xfId="704" builtinId="9" hidden="1"/>
    <cellStyle name="Besuchter Hyperlink" xfId="706" builtinId="9" hidden="1"/>
    <cellStyle name="Besuchter Hyperlink" xfId="708" builtinId="9" hidden="1"/>
    <cellStyle name="Besuchter Hyperlink" xfId="710" builtinId="9" hidden="1"/>
    <cellStyle name="Besuchter Hyperlink" xfId="712" builtinId="9" hidden="1"/>
    <cellStyle name="Besuchter Hyperlink" xfId="714" builtinId="9" hidden="1"/>
    <cellStyle name="Besuchter Hyperlink" xfId="716" builtinId="9" hidden="1"/>
    <cellStyle name="Besuchter Hyperlink" xfId="718" builtinId="9" hidden="1"/>
    <cellStyle name="Besuchter Hyperlink" xfId="720" builtinId="9" hidden="1"/>
    <cellStyle name="Besuchter Hyperlink" xfId="722" builtinId="9" hidden="1"/>
    <cellStyle name="Besuchter Hyperlink" xfId="724" builtinId="9" hidden="1"/>
    <cellStyle name="Besuchter Hyperlink" xfId="726" builtinId="9" hidden="1"/>
    <cellStyle name="Besuchter Hyperlink" xfId="728" builtinId="9" hidden="1"/>
    <cellStyle name="Besuchter Hyperlink" xfId="730" builtinId="9" hidden="1"/>
    <cellStyle name="Besuchter Hyperlink" xfId="732" builtinId="9" hidden="1"/>
    <cellStyle name="Besuchter Hyperlink" xfId="734" builtinId="9" hidden="1"/>
    <cellStyle name="Besuchter Hyperlink" xfId="736" builtinId="9" hidden="1"/>
    <cellStyle name="Besuchter Hyperlink" xfId="738" builtinId="9" hidden="1"/>
    <cellStyle name="Besuchter Hyperlink" xfId="740" builtinId="9" hidden="1"/>
    <cellStyle name="Besuchter Hyperlink" xfId="742" builtinId="9" hidden="1"/>
    <cellStyle name="Besuchter Hyperlink" xfId="744" builtinId="9" hidden="1"/>
    <cellStyle name="Besuchter Hyperlink" xfId="746" builtinId="9" hidden="1"/>
    <cellStyle name="Besuchter Hyperlink" xfId="748" builtinId="9" hidden="1"/>
    <cellStyle name="Besuchter Hyperlink" xfId="750" builtinId="9" hidden="1"/>
    <cellStyle name="Besuchter Hyperlink" xfId="752" builtinId="9" hidden="1"/>
    <cellStyle name="Besuchter Hyperlink" xfId="754" builtinId="9" hidden="1"/>
    <cellStyle name="Besuchter Hyperlink" xfId="756" builtinId="9" hidden="1"/>
    <cellStyle name="Besuchter Hyperlink" xfId="758" builtinId="9" hidden="1"/>
    <cellStyle name="Besuchter Hyperlink" xfId="760" builtinId="9" hidden="1"/>
    <cellStyle name="Besuchter Hyperlink" xfId="762" builtinId="9" hidden="1"/>
    <cellStyle name="Besuchter Hyperlink" xfId="764" builtinId="9" hidden="1"/>
    <cellStyle name="Besuchter Hyperlink" xfId="766" builtinId="9" hidden="1"/>
    <cellStyle name="Besuchter Hyperlink" xfId="768" builtinId="9" hidden="1"/>
    <cellStyle name="Besuchter Hyperlink" xfId="770" builtinId="9" hidden="1"/>
    <cellStyle name="Besuchter Hyperlink" xfId="772" builtinId="9" hidden="1"/>
    <cellStyle name="Besuchter Hyperlink" xfId="774" builtinId="9" hidden="1"/>
    <cellStyle name="Besuchter Hyperlink" xfId="776" builtinId="9" hidden="1"/>
    <cellStyle name="Besuchter Hyperlink" xfId="778" builtinId="9" hidden="1"/>
    <cellStyle name="Besuchter Hyperlink" xfId="780" builtinId="9" hidden="1"/>
    <cellStyle name="Besuchter Hyperlink" xfId="782" builtinId="9" hidden="1"/>
    <cellStyle name="Besuchter Hyperlink" xfId="784" builtinId="9" hidden="1"/>
    <cellStyle name="Besuchter Hyperlink" xfId="786" builtinId="9" hidden="1"/>
    <cellStyle name="Besuchter Hyperlink" xfId="788" builtinId="9" hidden="1"/>
    <cellStyle name="Besuchter Hyperlink" xfId="790" builtinId="9" hidden="1"/>
    <cellStyle name="Besuchter Hyperlink" xfId="792" builtinId="9" hidden="1"/>
    <cellStyle name="Besuchter Hyperlink" xfId="794" builtinId="9" hidden="1"/>
    <cellStyle name="Besuchter Hyperlink" xfId="796" builtinId="9" hidden="1"/>
    <cellStyle name="Besuchter Hyperlink" xfId="798" builtinId="9" hidden="1"/>
    <cellStyle name="Besuchter Hyperlink" xfId="800" builtinId="9" hidden="1"/>
    <cellStyle name="Besuchter Hyperlink" xfId="802" builtinId="9" hidden="1"/>
    <cellStyle name="Besuchter Hyperlink" xfId="804" builtinId="9" hidden="1"/>
    <cellStyle name="Besuchter Hyperlink" xfId="806" builtinId="9" hidden="1"/>
    <cellStyle name="Besuchter Hyperlink" xfId="808" builtinId="9" hidden="1"/>
    <cellStyle name="Besuchter Hyperlink" xfId="810" builtinId="9" hidden="1"/>
    <cellStyle name="Besuchter Hyperlink" xfId="812" builtinId="9" hidden="1"/>
    <cellStyle name="Besuchter Hyperlink" xfId="814" builtinId="9" hidden="1"/>
    <cellStyle name="Besuchter Hyperlink" xfId="816" builtinId="9" hidden="1"/>
    <cellStyle name="Besuchter Hyperlink" xfId="818" builtinId="9" hidden="1"/>
    <cellStyle name="Besuchter Hyperlink" xfId="820" builtinId="9" hidden="1"/>
    <cellStyle name="Besuchter Hyperlink" xfId="822" builtinId="9" hidden="1"/>
    <cellStyle name="Besuchter Hyperlink" xfId="824" builtinId="9" hidden="1"/>
    <cellStyle name="Besuchter Hyperlink" xfId="826" builtinId="9" hidden="1"/>
    <cellStyle name="Besuchter Hyperlink" xfId="828" builtinId="9" hidden="1"/>
    <cellStyle name="Besuchter Hyperlink" xfId="830" builtinId="9" hidden="1"/>
    <cellStyle name="Besuchter Hyperlink" xfId="832" builtinId="9" hidden="1"/>
    <cellStyle name="Besuchter Hyperlink" xfId="834" builtinId="9" hidden="1"/>
    <cellStyle name="Besuchter Hyperlink" xfId="836" builtinId="9" hidden="1"/>
    <cellStyle name="Besuchter Hyperlink" xfId="838" builtinId="9" hidden="1"/>
    <cellStyle name="Besuchter Hyperlink" xfId="840" builtinId="9" hidden="1"/>
    <cellStyle name="Besuchter Hyperlink" xfId="842" builtinId="9" hidden="1"/>
    <cellStyle name="Besuchter Hyperlink" xfId="844" builtinId="9" hidden="1"/>
    <cellStyle name="Besuchter Hyperlink" xfId="846" builtinId="9" hidden="1"/>
    <cellStyle name="Besuchter Hyperlink" xfId="848" builtinId="9" hidden="1"/>
    <cellStyle name="Besuchter Hyperlink" xfId="850" builtinId="9" hidden="1"/>
    <cellStyle name="Besuchter Hyperlink" xfId="852" builtinId="9" hidden="1"/>
    <cellStyle name="Besuchter Hyperlink" xfId="854" builtinId="9" hidden="1"/>
    <cellStyle name="Besuchter Hyperlink" xfId="856" builtinId="9" hidden="1"/>
    <cellStyle name="Besuchter Hyperlink" xfId="858" builtinId="9" hidden="1"/>
    <cellStyle name="Besuchter Hyperlink" xfId="860" builtinId="9" hidden="1"/>
    <cellStyle name="Besuchter Hyperlink" xfId="862" builtinId="9" hidden="1"/>
    <cellStyle name="Besuchter Hyperlink" xfId="864" builtinId="9" hidden="1"/>
    <cellStyle name="Besuchter Hyperlink" xfId="866" builtinId="9" hidden="1"/>
    <cellStyle name="Besuchter Hyperlink" xfId="868" builtinId="9" hidden="1"/>
    <cellStyle name="Besuchter Hyperlink" xfId="870" builtinId="9" hidden="1"/>
    <cellStyle name="Besuchter Hyperlink" xfId="872" builtinId="9" hidden="1"/>
    <cellStyle name="Besuchter Hyperlink" xfId="874" builtinId="9" hidden="1"/>
    <cellStyle name="Besuchter Hyperlink" xfId="876" builtinId="9" hidden="1"/>
    <cellStyle name="Besuchter Hyperlink" xfId="878" builtinId="9" hidden="1"/>
    <cellStyle name="Besuchter Hyperlink" xfId="880" builtinId="9" hidden="1"/>
    <cellStyle name="Besuchter Hyperlink" xfId="882" builtinId="9" hidden="1"/>
    <cellStyle name="Besuchter Hyperlink" xfId="884" builtinId="9" hidden="1"/>
    <cellStyle name="Besuchter Hyperlink" xfId="886" builtinId="9" hidden="1"/>
    <cellStyle name="Besuchter Hyperlink" xfId="888" builtinId="9" hidden="1"/>
    <cellStyle name="Besuchter Hyperlink" xfId="890" builtinId="9" hidden="1"/>
    <cellStyle name="Besuchter Hyperlink" xfId="892" builtinId="9" hidden="1"/>
    <cellStyle name="Besuchter Hyperlink" xfId="894" builtinId="9" hidden="1"/>
    <cellStyle name="Besuchter Hyperlink" xfId="896" builtinId="9" hidden="1"/>
    <cellStyle name="Besuchter Hyperlink" xfId="898" builtinId="9" hidden="1"/>
    <cellStyle name="Besuchter Hyperlink" xfId="900" builtinId="9" hidden="1"/>
    <cellStyle name="Besuchter Hyperlink" xfId="902" builtinId="9" hidden="1"/>
    <cellStyle name="Besuchter Hyperlink" xfId="904" builtinId="9" hidden="1"/>
    <cellStyle name="Besuchter Hyperlink" xfId="906" builtinId="9" hidden="1"/>
    <cellStyle name="Besuchter Hyperlink" xfId="908" builtinId="9" hidden="1"/>
    <cellStyle name="Besuchter Hyperlink" xfId="910" builtinId="9" hidden="1"/>
    <cellStyle name="Besuchter Hyperlink" xfId="912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 hidden="1"/>
    <cellStyle name="Link" xfId="129" builtinId="8" hidden="1"/>
    <cellStyle name="Link" xfId="131" builtinId="8" hidden="1"/>
    <cellStyle name="Link" xfId="133" builtinId="8" hidden="1"/>
    <cellStyle name="Link" xfId="135" builtinId="8" hidden="1"/>
    <cellStyle name="Link" xfId="137" builtinId="8" hidden="1"/>
    <cellStyle name="Link" xfId="139" builtinId="8" hidden="1"/>
    <cellStyle name="Link" xfId="141" builtinId="8" hidden="1"/>
    <cellStyle name="Link" xfId="143" builtinId="8" hidden="1"/>
    <cellStyle name="Link" xfId="145" builtinId="8" hidden="1"/>
    <cellStyle name="Link" xfId="147" builtinId="8" hidden="1"/>
    <cellStyle name="Link" xfId="149" builtinId="8" hidden="1"/>
    <cellStyle name="Link" xfId="151" builtinId="8" hidden="1"/>
    <cellStyle name="Link" xfId="153" builtinId="8" hidden="1"/>
    <cellStyle name="Link" xfId="155" builtinId="8" hidden="1"/>
    <cellStyle name="Link" xfId="157" builtinId="8" hidden="1"/>
    <cellStyle name="Link" xfId="159" builtinId="8" hidden="1"/>
    <cellStyle name="Link" xfId="161" builtinId="8" hidden="1"/>
    <cellStyle name="Link" xfId="163" builtinId="8" hidden="1"/>
    <cellStyle name="Link" xfId="165" builtinId="8" hidden="1"/>
    <cellStyle name="Link" xfId="167" builtinId="8" hidden="1"/>
    <cellStyle name="Link" xfId="169" builtinId="8" hidden="1"/>
    <cellStyle name="Link" xfId="171" builtinId="8" hidden="1"/>
    <cellStyle name="Link" xfId="173" builtinId="8" hidden="1"/>
    <cellStyle name="Link" xfId="175" builtinId="8" hidden="1"/>
    <cellStyle name="Link" xfId="177" builtinId="8" hidden="1"/>
    <cellStyle name="Link" xfId="179" builtinId="8" hidden="1"/>
    <cellStyle name="Link" xfId="181" builtinId="8" hidden="1"/>
    <cellStyle name="Link" xfId="183" builtinId="8" hidden="1"/>
    <cellStyle name="Link" xfId="185" builtinId="8" hidden="1"/>
    <cellStyle name="Link" xfId="187" builtinId="8" hidden="1"/>
    <cellStyle name="Link" xfId="189" builtinId="8" hidden="1"/>
    <cellStyle name="Link" xfId="191" builtinId="8" hidden="1"/>
    <cellStyle name="Link" xfId="193" builtinId="8" hidden="1"/>
    <cellStyle name="Link" xfId="195" builtinId="8" hidden="1"/>
    <cellStyle name="Link" xfId="197" builtinId="8" hidden="1"/>
    <cellStyle name="Link" xfId="199" builtinId="8" hidden="1"/>
    <cellStyle name="Link" xfId="201" builtinId="8" hidden="1"/>
    <cellStyle name="Link" xfId="203" builtinId="8" hidden="1"/>
    <cellStyle name="Link" xfId="205" builtinId="8" hidden="1"/>
    <cellStyle name="Link" xfId="207" builtinId="8" hidden="1"/>
    <cellStyle name="Link" xfId="209" builtinId="8" hidden="1"/>
    <cellStyle name="Link" xfId="211" builtinId="8" hidden="1"/>
    <cellStyle name="Link" xfId="213" builtinId="8" hidden="1"/>
    <cellStyle name="Link" xfId="215" builtinId="8" hidden="1"/>
    <cellStyle name="Link" xfId="217" builtinId="8" hidden="1"/>
    <cellStyle name="Link" xfId="219" builtinId="8" hidden="1"/>
    <cellStyle name="Link" xfId="221" builtinId="8" hidden="1"/>
    <cellStyle name="Link" xfId="223" builtinId="8" hidden="1"/>
    <cellStyle name="Link" xfId="225" builtinId="8" hidden="1"/>
    <cellStyle name="Link" xfId="227" builtinId="8" hidden="1"/>
    <cellStyle name="Link" xfId="229" builtinId="8" hidden="1"/>
    <cellStyle name="Link" xfId="231" builtinId="8" hidden="1"/>
    <cellStyle name="Link" xfId="233" builtinId="8" hidden="1"/>
    <cellStyle name="Link" xfId="235" builtinId="8" hidden="1"/>
    <cellStyle name="Link" xfId="237" builtinId="8" hidden="1"/>
    <cellStyle name="Link" xfId="239" builtinId="8" hidden="1"/>
    <cellStyle name="Link" xfId="241" builtinId="8" hidden="1"/>
    <cellStyle name="Link" xfId="243" builtinId="8" hidden="1"/>
    <cellStyle name="Link" xfId="245" builtinId="8" hidden="1"/>
    <cellStyle name="Link" xfId="247" builtinId="8" hidden="1"/>
    <cellStyle name="Link" xfId="249" builtinId="8" hidden="1"/>
    <cellStyle name="Link" xfId="251" builtinId="8" hidden="1"/>
    <cellStyle name="Link" xfId="253" builtinId="8" hidden="1"/>
    <cellStyle name="Link" xfId="255" builtinId="8" hidden="1"/>
    <cellStyle name="Link" xfId="257" builtinId="8" hidden="1"/>
    <cellStyle name="Link" xfId="259" builtinId="8" hidden="1"/>
    <cellStyle name="Link" xfId="261" builtinId="8" hidden="1"/>
    <cellStyle name="Link" xfId="263" builtinId="8" hidden="1"/>
    <cellStyle name="Link" xfId="265" builtinId="8" hidden="1"/>
    <cellStyle name="Link" xfId="267" builtinId="8" hidden="1"/>
    <cellStyle name="Link" xfId="269" builtinId="8" hidden="1"/>
    <cellStyle name="Link" xfId="271" builtinId="8" hidden="1"/>
    <cellStyle name="Link" xfId="273" builtinId="8" hidden="1"/>
    <cellStyle name="Link" xfId="275" builtinId="8" hidden="1"/>
    <cellStyle name="Link" xfId="277" builtinId="8" hidden="1"/>
    <cellStyle name="Link" xfId="279" builtinId="8" hidden="1"/>
    <cellStyle name="Link" xfId="281" builtinId="8" hidden="1"/>
    <cellStyle name="Link" xfId="283" builtinId="8" hidden="1"/>
    <cellStyle name="Link" xfId="285" builtinId="8" hidden="1"/>
    <cellStyle name="Link" xfId="287" builtinId="8" hidden="1"/>
    <cellStyle name="Link" xfId="289" builtinId="8" hidden="1"/>
    <cellStyle name="Link" xfId="291" builtinId="8" hidden="1"/>
    <cellStyle name="Link" xfId="293" builtinId="8" hidden="1"/>
    <cellStyle name="Link" xfId="295" builtinId="8" hidden="1"/>
    <cellStyle name="Link" xfId="297" builtinId="8" hidden="1"/>
    <cellStyle name="Link" xfId="299" builtinId="8" hidden="1"/>
    <cellStyle name="Link" xfId="301" builtinId="8" hidden="1"/>
    <cellStyle name="Link" xfId="303" builtinId="8" hidden="1"/>
    <cellStyle name="Link" xfId="305" builtinId="8" hidden="1"/>
    <cellStyle name="Link" xfId="307" builtinId="8" hidden="1"/>
    <cellStyle name="Link" xfId="309" builtinId="8" hidden="1"/>
    <cellStyle name="Link" xfId="311" builtinId="8" hidden="1"/>
    <cellStyle name="Link" xfId="313" builtinId="8" hidden="1"/>
    <cellStyle name="Link" xfId="315" builtinId="8" hidden="1"/>
    <cellStyle name="Link" xfId="317" builtinId="8" hidden="1"/>
    <cellStyle name="Link" xfId="319" builtinId="8" hidden="1"/>
    <cellStyle name="Link" xfId="321" builtinId="8" hidden="1"/>
    <cellStyle name="Link" xfId="323" builtinId="8" hidden="1"/>
    <cellStyle name="Link" xfId="325" builtinId="8" hidden="1"/>
    <cellStyle name="Link" xfId="327" builtinId="8" hidden="1"/>
    <cellStyle name="Link" xfId="329" builtinId="8" hidden="1"/>
    <cellStyle name="Link" xfId="331" builtinId="8" hidden="1"/>
    <cellStyle name="Link" xfId="333" builtinId="8" hidden="1"/>
    <cellStyle name="Link" xfId="335" builtinId="8" hidden="1"/>
    <cellStyle name="Link" xfId="337" builtinId="8" hidden="1"/>
    <cellStyle name="Link" xfId="339" builtinId="8" hidden="1"/>
    <cellStyle name="Link" xfId="341" builtinId="8" hidden="1"/>
    <cellStyle name="Link" xfId="343" builtinId="8" hidden="1"/>
    <cellStyle name="Link" xfId="345" builtinId="8" hidden="1"/>
    <cellStyle name="Link" xfId="347" builtinId="8" hidden="1"/>
    <cellStyle name="Link" xfId="349" builtinId="8" hidden="1"/>
    <cellStyle name="Link" xfId="351" builtinId="8" hidden="1"/>
    <cellStyle name="Link" xfId="353" builtinId="8" hidden="1"/>
    <cellStyle name="Link" xfId="355" builtinId="8" hidden="1"/>
    <cellStyle name="Link" xfId="357" builtinId="8" hidden="1"/>
    <cellStyle name="Link" xfId="359" builtinId="8" hidden="1"/>
    <cellStyle name="Link" xfId="361" builtinId="8" hidden="1"/>
    <cellStyle name="Link" xfId="363" builtinId="8" hidden="1"/>
    <cellStyle name="Link" xfId="365" builtinId="8" hidden="1"/>
    <cellStyle name="Link" xfId="367" builtinId="8" hidden="1"/>
    <cellStyle name="Link" xfId="369" builtinId="8" hidden="1"/>
    <cellStyle name="Link" xfId="371" builtinId="8" hidden="1"/>
    <cellStyle name="Link" xfId="373" builtinId="8" hidden="1"/>
    <cellStyle name="Link" xfId="375" builtinId="8" hidden="1"/>
    <cellStyle name="Link" xfId="377" builtinId="8" hidden="1"/>
    <cellStyle name="Link" xfId="379" builtinId="8" hidden="1"/>
    <cellStyle name="Link" xfId="381" builtinId="8" hidden="1"/>
    <cellStyle name="Link" xfId="383" builtinId="8" hidden="1"/>
    <cellStyle name="Link" xfId="385" builtinId="8" hidden="1"/>
    <cellStyle name="Link" xfId="387" builtinId="8" hidden="1"/>
    <cellStyle name="Link" xfId="389" builtinId="8" hidden="1"/>
    <cellStyle name="Link" xfId="391" builtinId="8" hidden="1"/>
    <cellStyle name="Link" xfId="393" builtinId="8" hidden="1"/>
    <cellStyle name="Link" xfId="395" builtinId="8" hidden="1"/>
    <cellStyle name="Link" xfId="397" builtinId="8" hidden="1"/>
    <cellStyle name="Link" xfId="399" builtinId="8" hidden="1"/>
    <cellStyle name="Link" xfId="401" builtinId="8" hidden="1"/>
    <cellStyle name="Link" xfId="403" builtinId="8" hidden="1"/>
    <cellStyle name="Link" xfId="405" builtinId="8" hidden="1"/>
    <cellStyle name="Link" xfId="407" builtinId="8" hidden="1"/>
    <cellStyle name="Link" xfId="409" builtinId="8" hidden="1"/>
    <cellStyle name="Link" xfId="411" builtinId="8" hidden="1"/>
    <cellStyle name="Link" xfId="413" builtinId="8" hidden="1"/>
    <cellStyle name="Link" xfId="415" builtinId="8" hidden="1"/>
    <cellStyle name="Link" xfId="417" builtinId="8" hidden="1"/>
    <cellStyle name="Link" xfId="419" builtinId="8" hidden="1"/>
    <cellStyle name="Link" xfId="421" builtinId="8" hidden="1"/>
    <cellStyle name="Link" xfId="423" builtinId="8" hidden="1"/>
    <cellStyle name="Link" xfId="425" builtinId="8" hidden="1"/>
    <cellStyle name="Link" xfId="427" builtinId="8" hidden="1"/>
    <cellStyle name="Link" xfId="429" builtinId="8" hidden="1"/>
    <cellStyle name="Link" xfId="431" builtinId="8" hidden="1"/>
    <cellStyle name="Link" xfId="433" builtinId="8" hidden="1"/>
    <cellStyle name="Link" xfId="435" builtinId="8" hidden="1"/>
    <cellStyle name="Link" xfId="437" builtinId="8" hidden="1"/>
    <cellStyle name="Link" xfId="439" builtinId="8" hidden="1"/>
    <cellStyle name="Link" xfId="441" builtinId="8" hidden="1"/>
    <cellStyle name="Link" xfId="443" builtinId="8" hidden="1"/>
    <cellStyle name="Link" xfId="445" builtinId="8" hidden="1"/>
    <cellStyle name="Link" xfId="447" builtinId="8" hidden="1"/>
    <cellStyle name="Link" xfId="449" builtinId="8" hidden="1"/>
    <cellStyle name="Link" xfId="451" builtinId="8" hidden="1"/>
    <cellStyle name="Link" xfId="453" builtinId="8" hidden="1"/>
    <cellStyle name="Link" xfId="455" builtinId="8" hidden="1"/>
    <cellStyle name="Link" xfId="457" builtinId="8" hidden="1"/>
    <cellStyle name="Link" xfId="459" builtinId="8" hidden="1"/>
    <cellStyle name="Link" xfId="461" builtinId="8" hidden="1"/>
    <cellStyle name="Link" xfId="463" builtinId="8" hidden="1"/>
    <cellStyle name="Link" xfId="465" builtinId="8" hidden="1"/>
    <cellStyle name="Link" xfId="467" builtinId="8" hidden="1"/>
    <cellStyle name="Link" xfId="469" builtinId="8" hidden="1"/>
    <cellStyle name="Link" xfId="471" builtinId="8" hidden="1"/>
    <cellStyle name="Link" xfId="473" builtinId="8" hidden="1"/>
    <cellStyle name="Link" xfId="475" builtinId="8" hidden="1"/>
    <cellStyle name="Link" xfId="477" builtinId="8" hidden="1"/>
    <cellStyle name="Link" xfId="479" builtinId="8" hidden="1"/>
    <cellStyle name="Link" xfId="481" builtinId="8" hidden="1"/>
    <cellStyle name="Link" xfId="483" builtinId="8" hidden="1"/>
    <cellStyle name="Link" xfId="485" builtinId="8" hidden="1"/>
    <cellStyle name="Link" xfId="487" builtinId="8" hidden="1"/>
    <cellStyle name="Link" xfId="489" builtinId="8" hidden="1"/>
    <cellStyle name="Link" xfId="491" builtinId="8" hidden="1"/>
    <cellStyle name="Link" xfId="493" builtinId="8" hidden="1"/>
    <cellStyle name="Link" xfId="495" builtinId="8" hidden="1"/>
    <cellStyle name="Link" xfId="497" builtinId="8" hidden="1"/>
    <cellStyle name="Link" xfId="499" builtinId="8" hidden="1"/>
    <cellStyle name="Link" xfId="501" builtinId="8" hidden="1"/>
    <cellStyle name="Link" xfId="503" builtinId="8" hidden="1"/>
    <cellStyle name="Link" xfId="505" builtinId="8" hidden="1"/>
    <cellStyle name="Link" xfId="507" builtinId="8" hidden="1"/>
    <cellStyle name="Link" xfId="509" builtinId="8" hidden="1"/>
    <cellStyle name="Link" xfId="511" builtinId="8" hidden="1"/>
    <cellStyle name="Link" xfId="513" builtinId="8" hidden="1"/>
    <cellStyle name="Link" xfId="515" builtinId="8" hidden="1"/>
    <cellStyle name="Link" xfId="517" builtinId="8" hidden="1"/>
    <cellStyle name="Link" xfId="519" builtinId="8" hidden="1"/>
    <cellStyle name="Link" xfId="521" builtinId="8" hidden="1"/>
    <cellStyle name="Link" xfId="523" builtinId="8" hidden="1"/>
    <cellStyle name="Link" xfId="525" builtinId="8" hidden="1"/>
    <cellStyle name="Link" xfId="527" builtinId="8" hidden="1"/>
    <cellStyle name="Link" xfId="529" builtinId="8" hidden="1"/>
    <cellStyle name="Link" xfId="531" builtinId="8" hidden="1"/>
    <cellStyle name="Link" xfId="533" builtinId="8" hidden="1"/>
    <cellStyle name="Link" xfId="535" builtinId="8" hidden="1"/>
    <cellStyle name="Link" xfId="537" builtinId="8" hidden="1"/>
    <cellStyle name="Link" xfId="539" builtinId="8" hidden="1"/>
    <cellStyle name="Link" xfId="541" builtinId="8" hidden="1"/>
    <cellStyle name="Link" xfId="543" builtinId="8" hidden="1"/>
    <cellStyle name="Link" xfId="545" builtinId="8" hidden="1"/>
    <cellStyle name="Link" xfId="547" builtinId="8" hidden="1"/>
    <cellStyle name="Link" xfId="549" builtinId="8" hidden="1"/>
    <cellStyle name="Link" xfId="551" builtinId="8" hidden="1"/>
    <cellStyle name="Link" xfId="553" builtinId="8" hidden="1"/>
    <cellStyle name="Link" xfId="555" builtinId="8" hidden="1"/>
    <cellStyle name="Link" xfId="557" builtinId="8" hidden="1"/>
    <cellStyle name="Link" xfId="559" builtinId="8" hidden="1"/>
    <cellStyle name="Link" xfId="561" builtinId="8" hidden="1"/>
    <cellStyle name="Link" xfId="563" builtinId="8" hidden="1"/>
    <cellStyle name="Link" xfId="565" builtinId="8" hidden="1"/>
    <cellStyle name="Link" xfId="567" builtinId="8" hidden="1"/>
    <cellStyle name="Link" xfId="569" builtinId="8" hidden="1"/>
    <cellStyle name="Link" xfId="571" builtinId="8" hidden="1"/>
    <cellStyle name="Link" xfId="573" builtinId="8" hidden="1"/>
    <cellStyle name="Link" xfId="575" builtinId="8" hidden="1"/>
    <cellStyle name="Link" xfId="577" builtinId="8" hidden="1"/>
    <cellStyle name="Link" xfId="579" builtinId="8" hidden="1"/>
    <cellStyle name="Link" xfId="581" builtinId="8" hidden="1"/>
    <cellStyle name="Link" xfId="583" builtinId="8" hidden="1"/>
    <cellStyle name="Link" xfId="585" builtinId="8" hidden="1"/>
    <cellStyle name="Link" xfId="587" builtinId="8" hidden="1"/>
    <cellStyle name="Link" xfId="589" builtinId="8" hidden="1"/>
    <cellStyle name="Link" xfId="591" builtinId="8" hidden="1"/>
    <cellStyle name="Link" xfId="593" builtinId="8" hidden="1"/>
    <cellStyle name="Link" xfId="595" builtinId="8" hidden="1"/>
    <cellStyle name="Link" xfId="597" builtinId="8" hidden="1"/>
    <cellStyle name="Link" xfId="599" builtinId="8" hidden="1"/>
    <cellStyle name="Link" xfId="601" builtinId="8" hidden="1"/>
    <cellStyle name="Link" xfId="603" builtinId="8" hidden="1"/>
    <cellStyle name="Link" xfId="605" builtinId="8" hidden="1"/>
    <cellStyle name="Link" xfId="607" builtinId="8" hidden="1"/>
    <cellStyle name="Link" xfId="609" builtinId="8" hidden="1"/>
    <cellStyle name="Link" xfId="611" builtinId="8" hidden="1"/>
    <cellStyle name="Link" xfId="613" builtinId="8" hidden="1"/>
    <cellStyle name="Link" xfId="615" builtinId="8" hidden="1"/>
    <cellStyle name="Link" xfId="617" builtinId="8" hidden="1"/>
    <cellStyle name="Link" xfId="619" builtinId="8" hidden="1"/>
    <cellStyle name="Link" xfId="621" builtinId="8" hidden="1"/>
    <cellStyle name="Link" xfId="623" builtinId="8" hidden="1"/>
    <cellStyle name="Link" xfId="625" builtinId="8" hidden="1"/>
    <cellStyle name="Link" xfId="627" builtinId="8" hidden="1"/>
    <cellStyle name="Link" xfId="629" builtinId="8" hidden="1"/>
    <cellStyle name="Link" xfId="631" builtinId="8" hidden="1"/>
    <cellStyle name="Link" xfId="633" builtinId="8" hidden="1"/>
    <cellStyle name="Link" xfId="635" builtinId="8" hidden="1"/>
    <cellStyle name="Link" xfId="637" builtinId="8" hidden="1"/>
    <cellStyle name="Link" xfId="639" builtinId="8" hidden="1"/>
    <cellStyle name="Link" xfId="641" builtinId="8" hidden="1"/>
    <cellStyle name="Link" xfId="643" builtinId="8" hidden="1"/>
    <cellStyle name="Link" xfId="645" builtinId="8" hidden="1"/>
    <cellStyle name="Link" xfId="647" builtinId="8" hidden="1"/>
    <cellStyle name="Link" xfId="649" builtinId="8" hidden="1"/>
    <cellStyle name="Link" xfId="651" builtinId="8" hidden="1"/>
    <cellStyle name="Link" xfId="653" builtinId="8" hidden="1"/>
    <cellStyle name="Link" xfId="655" builtinId="8" hidden="1"/>
    <cellStyle name="Link" xfId="657" builtinId="8" hidden="1"/>
    <cellStyle name="Link" xfId="659" builtinId="8" hidden="1"/>
    <cellStyle name="Link" xfId="661" builtinId="8" hidden="1"/>
    <cellStyle name="Link" xfId="663" builtinId="8" hidden="1"/>
    <cellStyle name="Link" xfId="665" builtinId="8" hidden="1"/>
    <cellStyle name="Link" xfId="667" builtinId="8" hidden="1"/>
    <cellStyle name="Link" xfId="669" builtinId="8" hidden="1"/>
    <cellStyle name="Link" xfId="671" builtinId="8" hidden="1"/>
    <cellStyle name="Link" xfId="673" builtinId="8" hidden="1"/>
    <cellStyle name="Link" xfId="675" builtinId="8" hidden="1"/>
    <cellStyle name="Link" xfId="677" builtinId="8" hidden="1"/>
    <cellStyle name="Link" xfId="679" builtinId="8" hidden="1"/>
    <cellStyle name="Link" xfId="681" builtinId="8" hidden="1"/>
    <cellStyle name="Link" xfId="683" builtinId="8" hidden="1"/>
    <cellStyle name="Link" xfId="685" builtinId="8" hidden="1"/>
    <cellStyle name="Link" xfId="687" builtinId="8" hidden="1"/>
    <cellStyle name="Link" xfId="689" builtinId="8" hidden="1"/>
    <cellStyle name="Link" xfId="691" builtinId="8" hidden="1"/>
    <cellStyle name="Link" xfId="693" builtinId="8" hidden="1"/>
    <cellStyle name="Link" xfId="695" builtinId="8" hidden="1"/>
    <cellStyle name="Link" xfId="697" builtinId="8" hidden="1"/>
    <cellStyle name="Link" xfId="699" builtinId="8" hidden="1"/>
    <cellStyle name="Link" xfId="701" builtinId="8" hidden="1"/>
    <cellStyle name="Link" xfId="703" builtinId="8" hidden="1"/>
    <cellStyle name="Link" xfId="705" builtinId="8" hidden="1"/>
    <cellStyle name="Link" xfId="707" builtinId="8" hidden="1"/>
    <cellStyle name="Link" xfId="709" builtinId="8" hidden="1"/>
    <cellStyle name="Link" xfId="711" builtinId="8" hidden="1"/>
    <cellStyle name="Link" xfId="713" builtinId="8" hidden="1"/>
    <cellStyle name="Link" xfId="715" builtinId="8" hidden="1"/>
    <cellStyle name="Link" xfId="717" builtinId="8" hidden="1"/>
    <cellStyle name="Link" xfId="719" builtinId="8" hidden="1"/>
    <cellStyle name="Link" xfId="721" builtinId="8" hidden="1"/>
    <cellStyle name="Link" xfId="723" builtinId="8" hidden="1"/>
    <cellStyle name="Link" xfId="725" builtinId="8" hidden="1"/>
    <cellStyle name="Link" xfId="727" builtinId="8" hidden="1"/>
    <cellStyle name="Link" xfId="729" builtinId="8" hidden="1"/>
    <cellStyle name="Link" xfId="731" builtinId="8" hidden="1"/>
    <cellStyle name="Link" xfId="733" builtinId="8" hidden="1"/>
    <cellStyle name="Link" xfId="735" builtinId="8" hidden="1"/>
    <cellStyle name="Link" xfId="737" builtinId="8" hidden="1"/>
    <cellStyle name="Link" xfId="739" builtinId="8" hidden="1"/>
    <cellStyle name="Link" xfId="741" builtinId="8" hidden="1"/>
    <cellStyle name="Link" xfId="743" builtinId="8" hidden="1"/>
    <cellStyle name="Link" xfId="745" builtinId="8" hidden="1"/>
    <cellStyle name="Link" xfId="747" builtinId="8" hidden="1"/>
    <cellStyle name="Link" xfId="749" builtinId="8" hidden="1"/>
    <cellStyle name="Link" xfId="751" builtinId="8" hidden="1"/>
    <cellStyle name="Link" xfId="753" builtinId="8" hidden="1"/>
    <cellStyle name="Link" xfId="755" builtinId="8" hidden="1"/>
    <cellStyle name="Link" xfId="757" builtinId="8" hidden="1"/>
    <cellStyle name="Link" xfId="759" builtinId="8" hidden="1"/>
    <cellStyle name="Link" xfId="761" builtinId="8" hidden="1"/>
    <cellStyle name="Link" xfId="763" builtinId="8" hidden="1"/>
    <cellStyle name="Link" xfId="765" builtinId="8" hidden="1"/>
    <cellStyle name="Link" xfId="767" builtinId="8" hidden="1"/>
    <cellStyle name="Link" xfId="769" builtinId="8" hidden="1"/>
    <cellStyle name="Link" xfId="771" builtinId="8" hidden="1"/>
    <cellStyle name="Link" xfId="773" builtinId="8" hidden="1"/>
    <cellStyle name="Link" xfId="775" builtinId="8" hidden="1"/>
    <cellStyle name="Link" xfId="777" builtinId="8" hidden="1"/>
    <cellStyle name="Link" xfId="779" builtinId="8" hidden="1"/>
    <cellStyle name="Link" xfId="781" builtinId="8" hidden="1"/>
    <cellStyle name="Link" xfId="783" builtinId="8" hidden="1"/>
    <cellStyle name="Link" xfId="785" builtinId="8" hidden="1"/>
    <cellStyle name="Link" xfId="787" builtinId="8" hidden="1"/>
    <cellStyle name="Link" xfId="789" builtinId="8" hidden="1"/>
    <cellStyle name="Link" xfId="791" builtinId="8" hidden="1"/>
    <cellStyle name="Link" xfId="793" builtinId="8" hidden="1"/>
    <cellStyle name="Link" xfId="795" builtinId="8" hidden="1"/>
    <cellStyle name="Link" xfId="797" builtinId="8" hidden="1"/>
    <cellStyle name="Link" xfId="799" builtinId="8" hidden="1"/>
    <cellStyle name="Link" xfId="801" builtinId="8" hidden="1"/>
    <cellStyle name="Link" xfId="803" builtinId="8" hidden="1"/>
    <cellStyle name="Link" xfId="805" builtinId="8" hidden="1"/>
    <cellStyle name="Link" xfId="807" builtinId="8" hidden="1"/>
    <cellStyle name="Link" xfId="809" builtinId="8" hidden="1"/>
    <cellStyle name="Link" xfId="811" builtinId="8" hidden="1"/>
    <cellStyle name="Link" xfId="813" builtinId="8" hidden="1"/>
    <cellStyle name="Link" xfId="815" builtinId="8" hidden="1"/>
    <cellStyle name="Link" xfId="817" builtinId="8" hidden="1"/>
    <cellStyle name="Link" xfId="819" builtinId="8" hidden="1"/>
    <cellStyle name="Link" xfId="821" builtinId="8" hidden="1"/>
    <cellStyle name="Link" xfId="823" builtinId="8" hidden="1"/>
    <cellStyle name="Link" xfId="825" builtinId="8" hidden="1"/>
    <cellStyle name="Link" xfId="827" builtinId="8" hidden="1"/>
    <cellStyle name="Link" xfId="829" builtinId="8" hidden="1"/>
    <cellStyle name="Link" xfId="831" builtinId="8" hidden="1"/>
    <cellStyle name="Link" xfId="833" builtinId="8" hidden="1"/>
    <cellStyle name="Link" xfId="835" builtinId="8" hidden="1"/>
    <cellStyle name="Link" xfId="837" builtinId="8" hidden="1"/>
    <cellStyle name="Link" xfId="839" builtinId="8" hidden="1"/>
    <cellStyle name="Link" xfId="841" builtinId="8" hidden="1"/>
    <cellStyle name="Link" xfId="843" builtinId="8" hidden="1"/>
    <cellStyle name="Link" xfId="845" builtinId="8" hidden="1"/>
    <cellStyle name="Link" xfId="847" builtinId="8" hidden="1"/>
    <cellStyle name="Link" xfId="849" builtinId="8" hidden="1"/>
    <cellStyle name="Link" xfId="851" builtinId="8" hidden="1"/>
    <cellStyle name="Link" xfId="853" builtinId="8" hidden="1"/>
    <cellStyle name="Link" xfId="855" builtinId="8" hidden="1"/>
    <cellStyle name="Link" xfId="857" builtinId="8" hidden="1"/>
    <cellStyle name="Link" xfId="859" builtinId="8" hidden="1"/>
    <cellStyle name="Link" xfId="861" builtinId="8" hidden="1"/>
    <cellStyle name="Link" xfId="863" builtinId="8" hidden="1"/>
    <cellStyle name="Link" xfId="865" builtinId="8" hidden="1"/>
    <cellStyle name="Link" xfId="867" builtinId="8" hidden="1"/>
    <cellStyle name="Link" xfId="869" builtinId="8" hidden="1"/>
    <cellStyle name="Link" xfId="871" builtinId="8" hidden="1"/>
    <cellStyle name="Link" xfId="873" builtinId="8" hidden="1"/>
    <cellStyle name="Link" xfId="875" builtinId="8" hidden="1"/>
    <cellStyle name="Link" xfId="877" builtinId="8" hidden="1"/>
    <cellStyle name="Link" xfId="879" builtinId="8" hidden="1"/>
    <cellStyle name="Link" xfId="881" builtinId="8" hidden="1"/>
    <cellStyle name="Link" xfId="883" builtinId="8" hidden="1"/>
    <cellStyle name="Link" xfId="885" builtinId="8" hidden="1"/>
    <cellStyle name="Link" xfId="887" builtinId="8" hidden="1"/>
    <cellStyle name="Link" xfId="889" builtinId="8" hidden="1"/>
    <cellStyle name="Link" xfId="891" builtinId="8" hidden="1"/>
    <cellStyle name="Link" xfId="893" builtinId="8" hidden="1"/>
    <cellStyle name="Link" xfId="895" builtinId="8" hidden="1"/>
    <cellStyle name="Link" xfId="897" builtinId="8" hidden="1"/>
    <cellStyle name="Link" xfId="899" builtinId="8" hidden="1"/>
    <cellStyle name="Link" xfId="901" builtinId="8" hidden="1"/>
    <cellStyle name="Link" xfId="903" builtinId="8" hidden="1"/>
    <cellStyle name="Link" xfId="905" builtinId="8" hidden="1"/>
    <cellStyle name="Link" xfId="907" builtinId="8" hidden="1"/>
    <cellStyle name="Link" xfId="909" builtinId="8" hidden="1"/>
    <cellStyle name="Link" xfId="911" builtinId="8" hidden="1"/>
    <cellStyle name="Prozent" xfId="913" builtinId="5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39"/>
  <sheetViews>
    <sheetView tabSelected="1" zoomScale="130" zoomScaleNormal="130" zoomScalePageLayoutView="145" workbookViewId="0">
      <selection activeCell="Q38" sqref="Q38"/>
    </sheetView>
  </sheetViews>
  <sheetFormatPr baseColWidth="10" defaultColWidth="10.83203125" defaultRowHeight="14" x14ac:dyDescent="0.35"/>
  <cols>
    <col min="1" max="1" width="1.1640625" style="5" customWidth="1"/>
    <col min="2" max="2" width="47" style="6" customWidth="1"/>
    <col min="3" max="4" width="0.33203125" style="6" customWidth="1"/>
    <col min="5" max="6" width="7.83203125" style="7" customWidth="1"/>
    <col min="7" max="7" width="10" style="7" customWidth="1"/>
    <col min="8" max="8" width="0.33203125" style="6" customWidth="1"/>
    <col min="9" max="10" width="13" style="7" customWidth="1"/>
    <col min="11" max="11" width="0.33203125" style="6" customWidth="1"/>
    <col min="12" max="13" width="7.83203125" style="7" customWidth="1"/>
    <col min="14" max="14" width="8.5" style="7" customWidth="1"/>
    <col min="15" max="15" width="7.83203125" style="7" customWidth="1"/>
    <col min="16" max="16" width="8.5" style="7" customWidth="1"/>
    <col min="17" max="16384" width="10.83203125" style="2"/>
  </cols>
  <sheetData>
    <row r="2" spans="1:17" s="55" customFormat="1" ht="17.25" customHeight="1" x14ac:dyDescent="0.35">
      <c r="A2" s="69" t="s">
        <v>37</v>
      </c>
      <c r="B2" s="51"/>
      <c r="C2" s="52"/>
      <c r="D2" s="53"/>
      <c r="E2" s="54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s="58" customFormat="1" ht="13" customHeight="1" x14ac:dyDescent="0.35">
      <c r="A3" s="59" t="s">
        <v>4</v>
      </c>
      <c r="B3" s="56"/>
      <c r="C3" s="52"/>
      <c r="D3" s="53"/>
      <c r="E3" s="5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ht="30" customHeight="1" thickBot="1" x14ac:dyDescent="0.4">
      <c r="C4" s="8"/>
      <c r="D4" s="8"/>
      <c r="H4" s="7"/>
      <c r="K4" s="7"/>
      <c r="Q4" s="7"/>
    </row>
    <row r="5" spans="1:17" ht="15.75" customHeight="1" x14ac:dyDescent="0.35">
      <c r="A5" s="1" t="s">
        <v>0</v>
      </c>
      <c r="B5" s="3"/>
      <c r="C5" s="42"/>
      <c r="D5" s="42"/>
      <c r="E5" s="75" t="s">
        <v>41</v>
      </c>
      <c r="F5" s="76"/>
      <c r="G5" s="77"/>
      <c r="H5" s="42"/>
      <c r="I5" s="75" t="s">
        <v>8</v>
      </c>
      <c r="J5" s="77"/>
      <c r="K5" s="42"/>
      <c r="L5" s="75" t="s">
        <v>1</v>
      </c>
      <c r="M5" s="76"/>
      <c r="N5" s="76"/>
      <c r="O5" s="76"/>
      <c r="P5" s="77"/>
    </row>
    <row r="6" spans="1:17" s="50" customFormat="1" ht="29" x14ac:dyDescent="0.35">
      <c r="A6" s="43"/>
      <c r="B6" s="44"/>
      <c r="C6" s="45"/>
      <c r="D6" s="45"/>
      <c r="E6" s="46" t="s">
        <v>11</v>
      </c>
      <c r="F6" s="48" t="s">
        <v>42</v>
      </c>
      <c r="G6" s="49" t="s">
        <v>3</v>
      </c>
      <c r="H6" s="45"/>
      <c r="I6" s="46" t="s">
        <v>9</v>
      </c>
      <c r="J6" s="49" t="s">
        <v>10</v>
      </c>
      <c r="K6" s="45"/>
      <c r="L6" s="46" t="s">
        <v>5</v>
      </c>
      <c r="M6" s="47" t="s">
        <v>6</v>
      </c>
      <c r="N6" s="47" t="s">
        <v>7</v>
      </c>
      <c r="O6" s="48" t="s">
        <v>24</v>
      </c>
      <c r="P6" s="49" t="s">
        <v>3</v>
      </c>
      <c r="Q6" s="49" t="s">
        <v>30</v>
      </c>
    </row>
    <row r="7" spans="1:17" s="15" customFormat="1" ht="15" thickBot="1" x14ac:dyDescent="0.4">
      <c r="A7" s="9"/>
      <c r="B7" s="26" t="s">
        <v>14</v>
      </c>
      <c r="C7" s="10"/>
      <c r="D7" s="10"/>
      <c r="E7" s="11">
        <v>200</v>
      </c>
      <c r="F7" s="13">
        <v>180</v>
      </c>
      <c r="G7" s="14"/>
      <c r="H7" s="10"/>
      <c r="I7" s="11">
        <v>200</v>
      </c>
      <c r="J7" s="14"/>
      <c r="K7" s="10"/>
      <c r="L7" s="11">
        <v>200</v>
      </c>
      <c r="M7" s="12">
        <v>180</v>
      </c>
      <c r="N7" s="12">
        <v>150</v>
      </c>
      <c r="O7" s="13">
        <v>130</v>
      </c>
      <c r="P7" s="14"/>
    </row>
    <row r="8" spans="1:17" ht="14.5" thickBot="1" x14ac:dyDescent="0.4">
      <c r="A8" s="16"/>
      <c r="B8" s="27" t="s">
        <v>12</v>
      </c>
      <c r="C8" s="28"/>
      <c r="D8" s="28"/>
      <c r="E8" s="17">
        <v>45</v>
      </c>
      <c r="F8" s="19">
        <v>113</v>
      </c>
      <c r="G8" s="20">
        <f>SUM(G9:G13)</f>
        <v>29340</v>
      </c>
      <c r="H8" s="28"/>
      <c r="I8" s="17">
        <f>SUM(I9:I13)</f>
        <v>54</v>
      </c>
      <c r="J8" s="20">
        <f>SUM(J9:J13)</f>
        <v>10800</v>
      </c>
      <c r="K8" s="28"/>
      <c r="L8" s="17">
        <f>SUM(L9:L13)</f>
        <v>98</v>
      </c>
      <c r="M8" s="18">
        <f>SUM(M9:M13)</f>
        <v>142</v>
      </c>
      <c r="N8" s="18">
        <f>SUM(N9:N13)</f>
        <v>92</v>
      </c>
      <c r="O8" s="19">
        <f>SUM(O9:O13)</f>
        <v>10</v>
      </c>
      <c r="P8" s="20">
        <f>SUM(P9:P13)</f>
        <v>60260</v>
      </c>
      <c r="Q8" s="64">
        <f>P8+J8+G8</f>
        <v>100400</v>
      </c>
    </row>
    <row r="9" spans="1:17" x14ac:dyDescent="0.35">
      <c r="A9" s="21"/>
      <c r="B9" s="29" t="s">
        <v>15</v>
      </c>
      <c r="C9" s="4"/>
      <c r="D9" s="30"/>
      <c r="E9" s="22">
        <v>10</v>
      </c>
      <c r="F9" s="32">
        <v>20</v>
      </c>
      <c r="G9" s="33">
        <f>E9*E$7+F9*F$7</f>
        <v>5600</v>
      </c>
      <c r="H9" s="30"/>
      <c r="I9" s="22">
        <v>1</v>
      </c>
      <c r="J9" s="33">
        <f>I9*I$7</f>
        <v>200</v>
      </c>
      <c r="K9" s="30"/>
      <c r="L9" s="22">
        <v>24</v>
      </c>
      <c r="M9" s="31">
        <v>28</v>
      </c>
      <c r="N9" s="31">
        <v>30</v>
      </c>
      <c r="O9" s="32">
        <v>10</v>
      </c>
      <c r="P9" s="33">
        <f>L9*L$7+M9*M$7+N9*N$7+O9*O$7</f>
        <v>15640</v>
      </c>
    </row>
    <row r="10" spans="1:17" x14ac:dyDescent="0.35">
      <c r="A10" s="21"/>
      <c r="B10" s="29" t="s">
        <v>16</v>
      </c>
      <c r="C10" s="4"/>
      <c r="D10" s="30"/>
      <c r="E10" s="22"/>
      <c r="F10" s="32"/>
      <c r="G10" s="33">
        <f>E10*E$7+F10*F$7</f>
        <v>0</v>
      </c>
      <c r="H10" s="30"/>
      <c r="I10" s="22">
        <v>2</v>
      </c>
      <c r="J10" s="33">
        <f>I10*I$7</f>
        <v>400</v>
      </c>
      <c r="K10" s="30"/>
      <c r="L10" s="22">
        <v>18</v>
      </c>
      <c r="M10" s="31">
        <v>26</v>
      </c>
      <c r="N10" s="31">
        <v>32</v>
      </c>
      <c r="O10" s="32"/>
      <c r="P10" s="33">
        <f>L10*L$7+M10*M$7+N10*N$7+O10*O$7</f>
        <v>13080</v>
      </c>
    </row>
    <row r="11" spans="1:17" x14ac:dyDescent="0.35">
      <c r="A11" s="21"/>
      <c r="B11" s="34" t="s">
        <v>17</v>
      </c>
      <c r="C11" s="4"/>
      <c r="D11" s="30"/>
      <c r="E11" s="22"/>
      <c r="F11" s="32">
        <v>45</v>
      </c>
      <c r="G11" s="33">
        <f>E11*E$7+F11*F$7</f>
        <v>8100</v>
      </c>
      <c r="H11" s="30"/>
      <c r="I11" s="22"/>
      <c r="J11" s="33">
        <f>I11*I$7</f>
        <v>0</v>
      </c>
      <c r="K11" s="30"/>
      <c r="L11" s="22">
        <v>20</v>
      </c>
      <c r="M11" s="31">
        <v>62</v>
      </c>
      <c r="N11" s="31">
        <v>18</v>
      </c>
      <c r="O11" s="32"/>
      <c r="P11" s="33">
        <f>L11*L$7+M11*M$7+N11*N$7+O11*O$7</f>
        <v>17860</v>
      </c>
    </row>
    <row r="12" spans="1:17" ht="14.25" customHeight="1" x14ac:dyDescent="0.35">
      <c r="A12" s="21"/>
      <c r="B12" s="71" t="s">
        <v>40</v>
      </c>
      <c r="C12" s="4"/>
      <c r="D12" s="30"/>
      <c r="E12" s="22">
        <v>25</v>
      </c>
      <c r="F12" s="32">
        <v>48</v>
      </c>
      <c r="G12" s="33">
        <f>E12*E$7+F12*F$7</f>
        <v>13640</v>
      </c>
      <c r="H12" s="30"/>
      <c r="I12" s="22">
        <v>35</v>
      </c>
      <c r="J12" s="33">
        <f>I12*I$7</f>
        <v>7000</v>
      </c>
      <c r="K12" s="30"/>
      <c r="L12" s="22">
        <v>30</v>
      </c>
      <c r="M12" s="31">
        <v>18</v>
      </c>
      <c r="N12" s="31"/>
      <c r="O12" s="32"/>
      <c r="P12" s="33">
        <f>L12*L$7+M12*M$7+N12*N$7+O12*O$7</f>
        <v>9240</v>
      </c>
    </row>
    <row r="13" spans="1:17" ht="14.5" thickBot="1" x14ac:dyDescent="0.4">
      <c r="A13" s="21"/>
      <c r="B13" s="34" t="s">
        <v>22</v>
      </c>
      <c r="C13" s="4"/>
      <c r="D13" s="30"/>
      <c r="E13" s="22">
        <v>10</v>
      </c>
      <c r="F13" s="32"/>
      <c r="G13" s="33">
        <f>E13*E$7+F13*F$7</f>
        <v>2000</v>
      </c>
      <c r="H13" s="30"/>
      <c r="I13" s="22">
        <v>16</v>
      </c>
      <c r="J13" s="33">
        <f>I13*I$7</f>
        <v>3200</v>
      </c>
      <c r="K13" s="30"/>
      <c r="L13" s="22">
        <v>6</v>
      </c>
      <c r="M13" s="31">
        <v>8</v>
      </c>
      <c r="N13" s="31">
        <v>12</v>
      </c>
      <c r="O13" s="32"/>
      <c r="P13" s="33">
        <f>L13*L$7+M13*M$7+N13*N$7+O13*O$7</f>
        <v>4440</v>
      </c>
    </row>
    <row r="14" spans="1:17" ht="14.5" thickBot="1" x14ac:dyDescent="0.4">
      <c r="A14" s="16"/>
      <c r="B14" s="27" t="s">
        <v>13</v>
      </c>
      <c r="C14" s="28"/>
      <c r="D14" s="36"/>
      <c r="E14" s="17">
        <f>SUM(E15:E20)</f>
        <v>34</v>
      </c>
      <c r="F14" s="19">
        <f>SUM(F15:F20)</f>
        <v>108</v>
      </c>
      <c r="G14" s="20">
        <f>SUM(G15:G20)</f>
        <v>26240</v>
      </c>
      <c r="H14" s="36"/>
      <c r="I14" s="17">
        <f>SUM(I15:I20)</f>
        <v>43</v>
      </c>
      <c r="J14" s="20">
        <f>SUM(J15:J20)</f>
        <v>8600</v>
      </c>
      <c r="K14" s="36"/>
      <c r="L14" s="17">
        <f>SUM(L15:L20)</f>
        <v>130</v>
      </c>
      <c r="M14" s="18">
        <f>SUM(M15:M20)</f>
        <v>168</v>
      </c>
      <c r="N14" s="18">
        <f>SUM(N15:N20)</f>
        <v>122</v>
      </c>
      <c r="O14" s="19">
        <f>SUM(O15:O20)</f>
        <v>12</v>
      </c>
      <c r="P14" s="20">
        <f>SUM(P15:P20)</f>
        <v>76100</v>
      </c>
      <c r="Q14" s="64">
        <f>P14+J14+G14</f>
        <v>110940</v>
      </c>
    </row>
    <row r="15" spans="1:17" ht="28" x14ac:dyDescent="0.35">
      <c r="A15" s="21"/>
      <c r="B15" s="35" t="s">
        <v>19</v>
      </c>
      <c r="C15" s="4"/>
      <c r="D15" s="30"/>
      <c r="E15" s="22"/>
      <c r="F15" s="32"/>
      <c r="G15" s="33">
        <f t="shared" ref="G15:G20" si="0">E15*E$7+F15*F$7</f>
        <v>0</v>
      </c>
      <c r="H15" s="30"/>
      <c r="I15" s="22">
        <v>3</v>
      </c>
      <c r="J15" s="33">
        <f t="shared" ref="J15:J20" si="1">I15*I$7</f>
        <v>600</v>
      </c>
      <c r="K15" s="30"/>
      <c r="L15" s="22">
        <v>22</v>
      </c>
      <c r="M15" s="31">
        <v>32</v>
      </c>
      <c r="N15" s="31">
        <v>32</v>
      </c>
      <c r="O15" s="32">
        <v>6</v>
      </c>
      <c r="P15" s="33">
        <f t="shared" ref="P15:P20" si="2">L15*L$7+M15*M$7+N15*N$7+O15*O$7</f>
        <v>15740</v>
      </c>
    </row>
    <row r="16" spans="1:17" x14ac:dyDescent="0.35">
      <c r="A16" s="21"/>
      <c r="B16" s="34" t="s">
        <v>18</v>
      </c>
      <c r="C16" s="4"/>
      <c r="D16" s="30"/>
      <c r="E16" s="22"/>
      <c r="F16" s="32">
        <v>24</v>
      </c>
      <c r="G16" s="33">
        <f t="shared" si="0"/>
        <v>4320</v>
      </c>
      <c r="H16" s="30"/>
      <c r="I16" s="22"/>
      <c r="J16" s="33">
        <f t="shared" si="1"/>
        <v>0</v>
      </c>
      <c r="K16" s="30"/>
      <c r="L16" s="22">
        <v>34</v>
      </c>
      <c r="M16" s="31">
        <v>42</v>
      </c>
      <c r="N16" s="31">
        <v>24</v>
      </c>
      <c r="O16" s="32"/>
      <c r="P16" s="33">
        <f t="shared" si="2"/>
        <v>17960</v>
      </c>
    </row>
    <row r="17" spans="1:18" ht="14.25" customHeight="1" x14ac:dyDescent="0.35">
      <c r="A17" s="21"/>
      <c r="B17" s="35" t="s">
        <v>20</v>
      </c>
      <c r="C17" s="4"/>
      <c r="D17" s="30"/>
      <c r="E17" s="22">
        <v>4</v>
      </c>
      <c r="F17" s="32"/>
      <c r="G17" s="33">
        <f t="shared" si="0"/>
        <v>800</v>
      </c>
      <c r="H17" s="30"/>
      <c r="I17" s="22">
        <v>6</v>
      </c>
      <c r="J17" s="33">
        <f t="shared" si="1"/>
        <v>1200</v>
      </c>
      <c r="K17" s="30"/>
      <c r="L17" s="22">
        <v>28</v>
      </c>
      <c r="M17" s="31">
        <v>36</v>
      </c>
      <c r="N17" s="31">
        <v>24</v>
      </c>
      <c r="O17" s="32"/>
      <c r="P17" s="33">
        <f t="shared" si="2"/>
        <v>15680</v>
      </c>
    </row>
    <row r="18" spans="1:18" x14ac:dyDescent="0.35">
      <c r="A18" s="21"/>
      <c r="B18" s="35" t="s">
        <v>21</v>
      </c>
      <c r="C18" s="4"/>
      <c r="D18" s="30"/>
      <c r="E18" s="22">
        <v>4</v>
      </c>
      <c r="F18" s="32">
        <v>36</v>
      </c>
      <c r="G18" s="33">
        <f t="shared" si="0"/>
        <v>7280</v>
      </c>
      <c r="H18" s="30"/>
      <c r="I18" s="22"/>
      <c r="J18" s="33">
        <f t="shared" si="1"/>
        <v>0</v>
      </c>
      <c r="K18" s="30"/>
      <c r="L18" s="22">
        <v>22</v>
      </c>
      <c r="M18" s="31">
        <v>32</v>
      </c>
      <c r="N18" s="31">
        <v>30</v>
      </c>
      <c r="O18" s="32">
        <v>6</v>
      </c>
      <c r="P18" s="33">
        <f t="shared" si="2"/>
        <v>15440</v>
      </c>
    </row>
    <row r="19" spans="1:18" ht="14.25" customHeight="1" x14ac:dyDescent="0.35">
      <c r="A19" s="21"/>
      <c r="B19" s="71" t="s">
        <v>39</v>
      </c>
      <c r="C19" s="4"/>
      <c r="D19" s="30"/>
      <c r="E19" s="22">
        <v>16</v>
      </c>
      <c r="F19" s="32">
        <v>48</v>
      </c>
      <c r="G19" s="33">
        <f t="shared" si="0"/>
        <v>11840</v>
      </c>
      <c r="H19" s="30"/>
      <c r="I19" s="22">
        <v>22</v>
      </c>
      <c r="J19" s="33">
        <f t="shared" si="1"/>
        <v>4400</v>
      </c>
      <c r="K19" s="30"/>
      <c r="L19" s="22">
        <v>18</v>
      </c>
      <c r="M19" s="31">
        <v>18</v>
      </c>
      <c r="N19" s="31"/>
      <c r="O19" s="32"/>
      <c r="P19" s="33">
        <f t="shared" si="2"/>
        <v>6840</v>
      </c>
    </row>
    <row r="20" spans="1:18" ht="14.5" thickBot="1" x14ac:dyDescent="0.4">
      <c r="A20" s="21"/>
      <c r="B20" s="35" t="s">
        <v>22</v>
      </c>
      <c r="C20" s="4"/>
      <c r="D20" s="30"/>
      <c r="E20" s="22">
        <v>10</v>
      </c>
      <c r="F20" s="32"/>
      <c r="G20" s="33">
        <f t="shared" si="0"/>
        <v>2000</v>
      </c>
      <c r="H20" s="30"/>
      <c r="I20" s="22">
        <v>12</v>
      </c>
      <c r="J20" s="33">
        <f t="shared" si="1"/>
        <v>2400</v>
      </c>
      <c r="K20" s="30"/>
      <c r="L20" s="22">
        <v>6</v>
      </c>
      <c r="M20" s="31">
        <v>8</v>
      </c>
      <c r="N20" s="31">
        <v>12</v>
      </c>
      <c r="O20" s="32"/>
      <c r="P20" s="33">
        <f t="shared" si="2"/>
        <v>4440</v>
      </c>
    </row>
    <row r="21" spans="1:18" ht="14.5" thickBot="1" x14ac:dyDescent="0.4">
      <c r="A21" s="23"/>
      <c r="B21" s="37" t="s">
        <v>2</v>
      </c>
      <c r="C21" s="38"/>
      <c r="D21" s="38"/>
      <c r="E21" s="24">
        <f>E8+E14</f>
        <v>79</v>
      </c>
      <c r="F21" s="24">
        <f>F8+F14</f>
        <v>221</v>
      </c>
      <c r="G21" s="24">
        <f>G8+G14</f>
        <v>55580</v>
      </c>
      <c r="H21" s="38"/>
      <c r="I21" s="24">
        <f>I8+I14</f>
        <v>97</v>
      </c>
      <c r="J21" s="24">
        <f>J8+J14</f>
        <v>19400</v>
      </c>
      <c r="K21" s="38"/>
      <c r="L21" s="24">
        <f>L8+L14</f>
        <v>228</v>
      </c>
      <c r="M21" s="24">
        <f>M8+M14</f>
        <v>310</v>
      </c>
      <c r="N21" s="24">
        <f>N8+N14</f>
        <v>214</v>
      </c>
      <c r="O21" s="24">
        <f>O8+O14</f>
        <v>22</v>
      </c>
      <c r="P21" s="24">
        <f>P8+P14</f>
        <v>136360</v>
      </c>
      <c r="Q21" s="64">
        <f>P21+J21+G21</f>
        <v>211340</v>
      </c>
    </row>
    <row r="22" spans="1:18" ht="5.25" customHeight="1" x14ac:dyDescent="0.35">
      <c r="A22" s="39"/>
      <c r="B22" s="40"/>
      <c r="C22" s="25"/>
      <c r="D22" s="25"/>
      <c r="E22" s="41"/>
      <c r="F22" s="41"/>
      <c r="G22" s="41"/>
      <c r="H22" s="25"/>
      <c r="I22" s="41"/>
      <c r="J22" s="41"/>
      <c r="K22" s="25"/>
      <c r="L22" s="41"/>
      <c r="M22" s="41"/>
      <c r="N22" s="41"/>
      <c r="O22" s="41"/>
      <c r="P22" s="41"/>
    </row>
    <row r="23" spans="1:18" ht="14.5" thickBot="1" x14ac:dyDescent="0.4"/>
    <row r="24" spans="1:18" ht="16.5" customHeight="1" thickBot="1" x14ac:dyDescent="0.4">
      <c r="E24" s="81" t="s">
        <v>32</v>
      </c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3"/>
    </row>
    <row r="25" spans="1:18" ht="15" thickBot="1" x14ac:dyDescent="0.4">
      <c r="E25" s="78" t="s">
        <v>33</v>
      </c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80"/>
      <c r="Q25" s="39"/>
      <c r="R25" s="39"/>
    </row>
    <row r="26" spans="1:18" ht="14.5" x14ac:dyDescent="0.35"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39"/>
      <c r="R26" s="39"/>
    </row>
    <row r="27" spans="1:18" ht="15.5" x14ac:dyDescent="0.35">
      <c r="A27" s="69" t="s">
        <v>36</v>
      </c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39"/>
      <c r="R27" s="39"/>
    </row>
    <row r="28" spans="1:18" ht="15.5" x14ac:dyDescent="0.35">
      <c r="A28" s="59" t="s">
        <v>4</v>
      </c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39"/>
      <c r="R28" s="39"/>
    </row>
    <row r="29" spans="1:18" ht="14.5" thickBot="1" x14ac:dyDescent="0.4"/>
    <row r="30" spans="1:18" ht="15.75" customHeight="1" x14ac:dyDescent="0.35">
      <c r="A30" s="1"/>
      <c r="B30" s="72" t="s">
        <v>38</v>
      </c>
      <c r="C30" s="73"/>
      <c r="D30" s="74"/>
      <c r="E30" s="75" t="s">
        <v>23</v>
      </c>
      <c r="F30" s="76"/>
      <c r="G30" s="77"/>
      <c r="H30" s="42"/>
      <c r="I30" s="75" t="s">
        <v>8</v>
      </c>
      <c r="J30" s="77"/>
      <c r="K30" s="42"/>
      <c r="L30" s="75" t="s">
        <v>1</v>
      </c>
      <c r="M30" s="76"/>
      <c r="N30" s="76"/>
      <c r="O30" s="76"/>
      <c r="P30" s="77"/>
    </row>
    <row r="31" spans="1:18" s="50" customFormat="1" ht="28.5" thickBot="1" x14ac:dyDescent="0.4">
      <c r="A31" s="43"/>
      <c r="B31" s="70"/>
      <c r="C31" s="45"/>
      <c r="D31" s="45"/>
      <c r="E31" s="46"/>
      <c r="F31" s="48"/>
      <c r="G31" s="49" t="s">
        <v>3</v>
      </c>
      <c r="H31" s="45"/>
      <c r="I31" s="46"/>
      <c r="J31" s="49" t="s">
        <v>10</v>
      </c>
      <c r="K31" s="45"/>
      <c r="L31" s="46"/>
      <c r="M31" s="47"/>
      <c r="N31" s="47"/>
      <c r="O31" s="48"/>
      <c r="P31" s="49" t="s">
        <v>3</v>
      </c>
      <c r="Q31" s="49" t="s">
        <v>30</v>
      </c>
    </row>
    <row r="32" spans="1:18" x14ac:dyDescent="0.35">
      <c r="A32" s="21"/>
      <c r="B32" s="61" t="s">
        <v>25</v>
      </c>
      <c r="C32" s="4"/>
      <c r="D32" s="30"/>
      <c r="E32" s="22"/>
      <c r="F32" s="32"/>
      <c r="G32" s="33">
        <f>E32*E$7+F32*F$7</f>
        <v>0</v>
      </c>
      <c r="H32" s="30"/>
      <c r="I32" s="22"/>
      <c r="J32" s="33">
        <f>J21/2</f>
        <v>9700</v>
      </c>
      <c r="K32" s="30"/>
      <c r="L32" s="22"/>
      <c r="M32" s="31"/>
      <c r="N32" s="31"/>
      <c r="O32" s="32"/>
      <c r="P32" s="33">
        <v>40300</v>
      </c>
      <c r="Q32" s="33">
        <f>G32+J32+P32</f>
        <v>50000</v>
      </c>
    </row>
    <row r="33" spans="1:18" x14ac:dyDescent="0.35">
      <c r="A33" s="21"/>
      <c r="B33" s="62" t="s">
        <v>26</v>
      </c>
      <c r="C33" s="4"/>
      <c r="D33" s="30"/>
      <c r="E33" s="22"/>
      <c r="F33" s="32"/>
      <c r="G33" s="33">
        <v>55580</v>
      </c>
      <c r="H33" s="30"/>
      <c r="I33" s="22"/>
      <c r="J33" s="22">
        <v>0</v>
      </c>
      <c r="K33" s="30"/>
      <c r="L33" s="22"/>
      <c r="M33" s="31"/>
      <c r="N33" s="31"/>
      <c r="O33" s="32"/>
      <c r="P33" s="22">
        <v>0</v>
      </c>
      <c r="Q33" s="33">
        <f>G33+J33+P33</f>
        <v>55580</v>
      </c>
    </row>
    <row r="34" spans="1:18" x14ac:dyDescent="0.35">
      <c r="A34" s="21"/>
      <c r="B34" s="62" t="s">
        <v>27</v>
      </c>
      <c r="C34" s="4"/>
      <c r="D34" s="30"/>
      <c r="E34" s="22"/>
      <c r="F34" s="32"/>
      <c r="G34" s="33">
        <f>E34*E$7+F34*F$7</f>
        <v>0</v>
      </c>
      <c r="H34" s="30"/>
      <c r="I34" s="22"/>
      <c r="J34" s="33">
        <f>I34*I$7</f>
        <v>0</v>
      </c>
      <c r="K34" s="30"/>
      <c r="L34" s="22"/>
      <c r="M34" s="31"/>
      <c r="N34" s="31"/>
      <c r="O34" s="32"/>
      <c r="P34" s="33">
        <f>L34*L$7+M34*M$7+N34*N$7+O34*O$7</f>
        <v>0</v>
      </c>
      <c r="Q34" s="33">
        <f>G34+J34+P34</f>
        <v>0</v>
      </c>
    </row>
    <row r="35" spans="1:18" ht="14.25" customHeight="1" thickBot="1" x14ac:dyDescent="0.4">
      <c r="A35" s="21"/>
      <c r="B35" s="63" t="s">
        <v>28</v>
      </c>
      <c r="C35" s="4"/>
      <c r="D35" s="30"/>
      <c r="E35" s="22"/>
      <c r="F35" s="32"/>
      <c r="G35" s="33">
        <f>E35*E$7+F35*F$7</f>
        <v>0</v>
      </c>
      <c r="H35" s="30"/>
      <c r="I35" s="22"/>
      <c r="J35" s="33">
        <v>2400</v>
      </c>
      <c r="K35" s="30"/>
      <c r="L35" s="22"/>
      <c r="M35" s="31"/>
      <c r="N35" s="31"/>
      <c r="O35" s="32"/>
      <c r="P35" s="33">
        <v>7200</v>
      </c>
      <c r="Q35" s="33">
        <f>G35+J35+P35</f>
        <v>9600</v>
      </c>
    </row>
    <row r="36" spans="1:18" ht="14.5" thickBot="1" x14ac:dyDescent="0.4">
      <c r="A36" s="21"/>
      <c r="B36" s="66" t="s">
        <v>34</v>
      </c>
      <c r="C36" s="38"/>
      <c r="D36" s="38"/>
      <c r="E36" s="24"/>
      <c r="F36" s="24"/>
      <c r="G36" s="24">
        <f>SUM(G32:G35)</f>
        <v>55580</v>
      </c>
      <c r="H36" s="38"/>
      <c r="I36" s="24"/>
      <c r="J36" s="24">
        <f>SUM(J32:J35)</f>
        <v>12100</v>
      </c>
      <c r="K36" s="38"/>
      <c r="L36" s="24"/>
      <c r="M36" s="24"/>
      <c r="N36" s="24"/>
      <c r="O36" s="24"/>
      <c r="P36" s="24">
        <f>SUM(P32:P35)</f>
        <v>47500</v>
      </c>
      <c r="Q36" s="24">
        <f>SUM(Q32:Q35)</f>
        <v>115180</v>
      </c>
    </row>
    <row r="37" spans="1:18" ht="14.5" thickBot="1" x14ac:dyDescent="0.4">
      <c r="A37" s="21"/>
      <c r="B37" s="60" t="s">
        <v>29</v>
      </c>
      <c r="C37" s="4"/>
      <c r="D37" s="30"/>
      <c r="E37" s="22"/>
      <c r="F37" s="32"/>
      <c r="G37" s="33">
        <f>G36-G21</f>
        <v>0</v>
      </c>
      <c r="H37" s="30"/>
      <c r="I37" s="22"/>
      <c r="J37" s="33">
        <f>J21-J36</f>
        <v>7300</v>
      </c>
      <c r="K37" s="30"/>
      <c r="L37" s="22"/>
      <c r="M37" s="31"/>
      <c r="N37" s="31"/>
      <c r="O37" s="32"/>
      <c r="P37" s="33">
        <f>P21-P36</f>
        <v>88860</v>
      </c>
      <c r="Q37" s="33">
        <f>G37+J37+P37</f>
        <v>96160</v>
      </c>
    </row>
    <row r="38" spans="1:18" ht="14.5" thickBot="1" x14ac:dyDescent="0.4">
      <c r="B38" s="66" t="s">
        <v>35</v>
      </c>
      <c r="C38" s="38"/>
      <c r="D38" s="38"/>
      <c r="E38" s="24"/>
      <c r="F38" s="24"/>
      <c r="G38" s="24">
        <f>G37+G36</f>
        <v>55580</v>
      </c>
      <c r="H38" s="38"/>
      <c r="I38" s="24"/>
      <c r="J38" s="24">
        <f>J37+J36</f>
        <v>19400</v>
      </c>
      <c r="K38" s="38"/>
      <c r="L38" s="24"/>
      <c r="M38" s="24"/>
      <c r="N38" s="24"/>
      <c r="O38" s="24"/>
      <c r="P38" s="24">
        <f>P37+P36</f>
        <v>136360</v>
      </c>
      <c r="Q38" s="24">
        <f>Q36+Q37</f>
        <v>211340</v>
      </c>
    </row>
    <row r="39" spans="1:18" x14ac:dyDescent="0.35">
      <c r="B39" s="67"/>
      <c r="Q39" s="65">
        <f>Q37/Q21</f>
        <v>0.45500141951358003</v>
      </c>
      <c r="R39" s="2" t="s">
        <v>31</v>
      </c>
    </row>
  </sheetData>
  <mergeCells count="9">
    <mergeCell ref="B30:D30"/>
    <mergeCell ref="L5:P5"/>
    <mergeCell ref="E30:G30"/>
    <mergeCell ref="I30:J30"/>
    <mergeCell ref="L30:P30"/>
    <mergeCell ref="E5:G5"/>
    <mergeCell ref="I5:J5"/>
    <mergeCell ref="E25:P25"/>
    <mergeCell ref="E24:R24"/>
  </mergeCells>
  <phoneticPr fontId="9" type="noConversion"/>
  <pageMargins left="0.79000000000000015" right="0" top="0.39000000000000007" bottom="0.39000000000000007" header="0" footer="0.39000000000000007"/>
  <pageSetup paperSize="9" scale="10" orientation="portrait" horizontalDpi="4294967292" verticalDpi="4294967292" r:id="rId1"/>
  <ignoredErrors>
    <ignoredError sqref="G14 J14 P14 Q36" formula="1"/>
  </ignoredErrors>
  <extLst>
    <ext xmlns:mx="http://schemas.microsoft.com/office/mac/excel/2008/main" uri="{64002731-A6B0-56B0-2670-7721B7C09600}">
      <mx:PLV Mode="0" OnePage="0" WScale="66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B9061F7A3FF64998B561916EB316C6" ma:contentTypeVersion="2" ma:contentTypeDescription="Create a new document." ma:contentTypeScope="" ma:versionID="c4b0a26ad6e0735f371c11a0a577d470">
  <xsd:schema xmlns:xsd="http://www.w3.org/2001/XMLSchema" xmlns:xs="http://www.w3.org/2001/XMLSchema" xmlns:p="http://schemas.microsoft.com/office/2006/metadata/properties" xmlns:ns2="1c3d95aa-5586-447b-bdb8-1ff6712bd089" targetNamespace="http://schemas.microsoft.com/office/2006/metadata/properties" ma:root="true" ma:fieldsID="838ed15c1e39b5060c8c3a7771d18c72" ns2:_="">
    <xsd:import namespace="1c3d95aa-5586-447b-bdb8-1ff6712bd0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3d95aa-5586-447b-bdb8-1ff6712bd0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621CF9-ACFB-4929-AA99-9AC12896A7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8F5AED-A55F-4FF3-B0A2-F5848B128772}"/>
</file>

<file path=customXml/itemProps3.xml><?xml version="1.0" encoding="utf-8"?>
<ds:datastoreItem xmlns:ds="http://schemas.openxmlformats.org/officeDocument/2006/customXml" ds:itemID="{8DFE51C0-9B18-492F-B3D0-1FB1307FEB7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RDK_Budget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Bernadette Baumberger</dc:creator>
  <cp:lastModifiedBy>Oliver Hoff</cp:lastModifiedBy>
  <cp:lastPrinted>2015-12-07T14:23:45Z</cp:lastPrinted>
  <dcterms:created xsi:type="dcterms:W3CDTF">2014-10-30T15:26:04Z</dcterms:created>
  <dcterms:modified xsi:type="dcterms:W3CDTF">2021-07-30T10:46:56Z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0x010100CBB9061F7A3FF64998B561916EB316C6</vt:lpwstr>
  </property>
</Properties>
</file>